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"/>
    </mc:Choice>
  </mc:AlternateContent>
  <xr:revisionPtr revIDLastSave="0" documentId="13_ncr:1_{48614386-2A87-4A7C-A329-471E46248E39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Wydruk1" sheetId="7" r:id="rId1"/>
  </sheets>
  <definedNames>
    <definedName name="_xlnm.Print_Area" localSheetId="0">Wydruk1!$A$1:$M$57</definedName>
  </definedNames>
  <calcPr calcId="191029"/>
</workbook>
</file>

<file path=xl/calcChain.xml><?xml version="1.0" encoding="utf-8"?>
<calcChain xmlns="http://schemas.openxmlformats.org/spreadsheetml/2006/main">
  <c r="M50" i="7" l="1"/>
  <c r="H50" i="7" l="1"/>
  <c r="A50" i="7"/>
  <c r="H49" i="7"/>
  <c r="B49" i="7"/>
  <c r="A49" i="7"/>
  <c r="H48" i="7"/>
  <c r="C48" i="7"/>
  <c r="A48" i="7"/>
  <c r="H47" i="7"/>
  <c r="C47" i="7"/>
  <c r="A47" i="7"/>
  <c r="H46" i="7"/>
  <c r="C46" i="7"/>
  <c r="A46" i="7"/>
  <c r="H45" i="7"/>
  <c r="C45" i="7"/>
  <c r="A45" i="7"/>
  <c r="H44" i="7"/>
  <c r="C44" i="7"/>
  <c r="A44" i="7"/>
  <c r="H43" i="7"/>
  <c r="C43" i="7"/>
  <c r="A43" i="7"/>
  <c r="H42" i="7"/>
  <c r="C42" i="7"/>
  <c r="A42" i="7"/>
  <c r="H41" i="7"/>
  <c r="B41" i="7"/>
  <c r="A41" i="7"/>
  <c r="H40" i="7"/>
  <c r="C40" i="7"/>
  <c r="A40" i="7"/>
  <c r="H39" i="7"/>
  <c r="C39" i="7"/>
  <c r="A39" i="7"/>
  <c r="H38" i="7"/>
  <c r="C38" i="7"/>
  <c r="A38" i="7"/>
  <c r="H37" i="7"/>
  <c r="C37" i="7"/>
  <c r="A37" i="7"/>
  <c r="H36" i="7"/>
  <c r="C36" i="7"/>
  <c r="A36" i="7"/>
  <c r="H35" i="7"/>
  <c r="B35" i="7"/>
  <c r="A35" i="7"/>
  <c r="I34" i="7"/>
  <c r="H34" i="7"/>
  <c r="C34" i="7"/>
  <c r="A34" i="7"/>
  <c r="I33" i="7"/>
  <c r="H33" i="7"/>
  <c r="C33" i="7"/>
  <c r="A33" i="7"/>
  <c r="K32" i="7"/>
  <c r="H32" i="7"/>
  <c r="C32" i="7"/>
  <c r="A32" i="7"/>
  <c r="K31" i="7"/>
  <c r="H31" i="7"/>
  <c r="C31" i="7"/>
  <c r="A31" i="7"/>
  <c r="J30" i="7"/>
  <c r="H30" i="7"/>
  <c r="B30" i="7"/>
  <c r="A30" i="7"/>
  <c r="J29" i="7"/>
  <c r="H29" i="7"/>
  <c r="A29" i="7"/>
  <c r="J28" i="7"/>
  <c r="H28" i="7"/>
  <c r="B28" i="7"/>
  <c r="A28" i="7"/>
  <c r="J27" i="7"/>
  <c r="H27" i="7"/>
  <c r="C27" i="7"/>
  <c r="A27" i="7"/>
  <c r="J26" i="7"/>
  <c r="H26" i="7"/>
  <c r="C26" i="7"/>
  <c r="A26" i="7"/>
  <c r="J25" i="7"/>
  <c r="H25" i="7"/>
  <c r="C25" i="7"/>
  <c r="A25" i="7"/>
  <c r="J24" i="7"/>
  <c r="H24" i="7"/>
  <c r="B24" i="7"/>
  <c r="A24" i="7"/>
  <c r="J23" i="7"/>
  <c r="H23" i="7"/>
  <c r="B23" i="7"/>
  <c r="A23" i="7"/>
  <c r="I22" i="7"/>
  <c r="H22" i="7"/>
  <c r="C22" i="7"/>
  <c r="A22" i="7"/>
  <c r="I21" i="7"/>
  <c r="H21" i="7"/>
  <c r="C21" i="7"/>
  <c r="A21" i="7"/>
  <c r="H20" i="7"/>
  <c r="D20" i="7"/>
  <c r="A20" i="7"/>
  <c r="H19" i="7"/>
  <c r="D19" i="7"/>
  <c r="A19" i="7"/>
  <c r="H18" i="7"/>
  <c r="D18" i="7"/>
  <c r="A18" i="7"/>
  <c r="I17" i="7"/>
  <c r="H17" i="7"/>
  <c r="D17" i="7"/>
  <c r="A17" i="7"/>
  <c r="I16" i="7"/>
  <c r="H16" i="7"/>
  <c r="D16" i="7"/>
  <c r="A16" i="7"/>
  <c r="J15" i="7"/>
  <c r="H15" i="7"/>
  <c r="D15" i="7"/>
  <c r="A15" i="7"/>
  <c r="J14" i="7"/>
  <c r="H14" i="7"/>
  <c r="C14" i="7"/>
  <c r="A14" i="7"/>
  <c r="I13" i="7"/>
  <c r="H13" i="7"/>
  <c r="B13" i="7"/>
  <c r="A13" i="7"/>
  <c r="I12" i="7"/>
  <c r="H12" i="7"/>
  <c r="B12" i="7"/>
  <c r="A12" i="7"/>
  <c r="H11" i="7"/>
  <c r="A11" i="7"/>
</calcChain>
</file>

<file path=xl/sharedStrings.xml><?xml version="1.0" encoding="utf-8"?>
<sst xmlns="http://schemas.openxmlformats.org/spreadsheetml/2006/main" count="95" uniqueCount="88">
  <si>
    <t>HiddenColumnMark</t>
  </si>
  <si>
    <t>Nazwa i adres jednostki sprawozdawczej</t>
  </si>
  <si>
    <t>Adresat</t>
  </si>
  <si>
    <t>sporządzony</t>
  </si>
  <si>
    <t>Numer indentyfikacyjny REGON</t>
  </si>
  <si>
    <t>11.03.2019</t>
  </si>
  <si>
    <t>Aktywa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</si>
  <si>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</si>
  <si>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</si>
  <si>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</si>
  <si>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</si>
  <si>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</si>
  <si>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</si>
  <si>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</si>
  <si>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</si>
  <si>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</si>
  <si>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</si>
  <si>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</si>
  <si>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</si>
  <si>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</si>
  <si>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</si>
  <si>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</si>
  <si>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</si>
  <si>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</si>
  <si>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</si>
  <si>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</si>
  <si>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</si>
  <si>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</si>
  <si>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</si>
  <si>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</si>
  <si>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</si>
  <si>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</si>
  <si>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</si>
  <si>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</si>
  <si>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</si>
  <si>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</si>
  <si>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</si>
  <si>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</si>
  <si>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</si>
  <si>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</si>
  <si>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</si>
  <si>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</si>
  <si>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</si>
  <si>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</si>
  <si>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</si>
  <si>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</si>
  <si>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</si>
  <si>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</si>
  <si>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</si>
  <si>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</si>
  <si>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</si>
  <si>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</si>
  <si>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</si>
  <si>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</si>
  <si>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</si>
  <si>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</si>
  <si>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</si>
  <si>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</si>
  <si>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</si>
  <si>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</si>
  <si>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</si>
  <si>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</si>
  <si>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</si>
  <si>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</si>
  <si>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</si>
  <si>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</si>
  <si>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</si>
  <si>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</si>
  <si>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</si>
  <si>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</si>
  <si>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</si>
  <si>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</si>
  <si>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</si>
  <si>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</si>
  <si>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</si>
  <si>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</si>
  <si>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BILANS</t>
  </si>
  <si>
    <t>jednostki budżetowej lub samorządowego zakładu budżetowego</t>
  </si>
  <si>
    <t>KWOTY WYŁĄCZEŃ DO BILANSU ŁĄCZNEGO/SKONSOLIDOWANEGO</t>
  </si>
  <si>
    <t>Urząd Miejski w Białymstoku                                     uL. Słonimska 1</t>
  </si>
  <si>
    <t>/rok-miesiąc-dzień/</t>
  </si>
  <si>
    <t>ul. Zwycięstwa 28</t>
  </si>
  <si>
    <t>15-703 Białystok</t>
  </si>
  <si>
    <t>000193861</t>
  </si>
  <si>
    <t xml:space="preserve">Międzyszkolny Ośrodek Sportowy w Białysmtoku </t>
  </si>
  <si>
    <r>
      <t xml:space="preserve">na dzień </t>
    </r>
    <r>
      <rPr>
        <b/>
        <sz val="9"/>
        <color rgb="FF000000"/>
        <rFont val="Calibri"/>
        <family val="2"/>
        <charset val="238"/>
      </rPr>
      <t>31 grudnia 2023 roku</t>
    </r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</si>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</sst>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b/>
      <sz val="9.9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12" fillId="0" borderId="0" xfId="0" applyFont="1"/>
    <xf numFmtId="0" fontId="6" fillId="4" borderId="5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Font="1" applyAlignment="1">
      <alignment shrinkToFit="1"/>
    </xf>
    <xf numFmtId="4" fontId="6" fillId="4" borderId="3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shrinkToFit="1"/>
    </xf>
    <xf numFmtId="4" fontId="5" fillId="3" borderId="3" xfId="0" applyNumberFormat="1" applyFont="1" applyFill="1" applyBorder="1" applyAlignment="1">
      <alignment horizontal="right" vertical="center" shrinkToFi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4" fontId="6" fillId="2" borderId="0" xfId="0" applyNumberFormat="1" applyFont="1" applyFill="1" applyBorder="1" applyAlignment="1">
      <alignment horizontal="right" vertical="center" wrapTex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6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49" fontId="7" fillId="3" borderId="13" xfId="0" applyNumberFormat="1" applyFont="1" applyFill="1" applyBorder="1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left" vertical="center" wrapText="1"/>
    </xf>
    <xf numFmtId="49" fontId="7" fillId="3" borderId="14" xfId="0" applyNumberFormat="1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/>
    </xf>
  </cellXfs>
  <cellStyles count="1">
    <cellStyle name="Normalny" xfId="0" builtinId="0"/>
  </cellStyles>
  <dxfs count="12">
    <dxf>
      <font>
        <b/>
        <i val="0"/>
      </font>
    </dxf>
    <dxf>
      <font>
        <color theme="0"/>
      </font>
    </dxf>
    <dxf>
      <numFmt numFmtId="3" formatCode="#,##0"/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font>
        <b/>
        <i val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1"/>
  <sheetViews>
    <sheetView showGridLines="0" tabSelected="1" topLeftCell="A31" zoomScaleNormal="100" workbookViewId="0">
      <selection activeCell="W56" sqref="W56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" style="1" customWidth="1"/>
    <col min="7" max="7" width="0.85546875" style="1" customWidth="1"/>
    <col min="8" max="10" width="0.7109375" style="1" customWidth="1"/>
    <col min="11" max="11" width="20" style="1" customWidth="1"/>
    <col min="12" max="12" width="22.85546875" style="1" customWidth="1"/>
    <col min="13" max="13" width="12" style="1" customWidth="1"/>
    <col min="14" max="19" width="9.140625" style="1" hidden="1"/>
    <col min="20" max="16384" width="9.140625" style="1"/>
  </cols>
  <sheetData>
    <row r="1" spans="1:20" ht="17.25" customHeight="1" x14ac:dyDescent="0.25">
      <c r="D1" s="44" t="s">
        <v>78</v>
      </c>
      <c r="E1" s="44"/>
      <c r="F1" s="44"/>
      <c r="G1" s="44"/>
      <c r="H1" s="44"/>
      <c r="I1" s="44"/>
      <c r="J1" s="44"/>
      <c r="K1" s="44"/>
      <c r="L1" s="44"/>
      <c r="M1" s="44"/>
    </row>
    <row r="2" spans="1:20" ht="0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4" t="s">
        <v>0</v>
      </c>
      <c r="O2" s="3" t="s">
        <v>0</v>
      </c>
      <c r="P2" s="3" t="s">
        <v>0</v>
      </c>
      <c r="Q2" s="3" t="s">
        <v>0</v>
      </c>
      <c r="R2" s="3" t="s">
        <v>0</v>
      </c>
      <c r="S2" s="3" t="s">
        <v>0</v>
      </c>
    </row>
    <row r="3" spans="1:20" ht="15.75" customHeight="1" x14ac:dyDescent="0.25">
      <c r="A3" s="34" t="s">
        <v>1</v>
      </c>
      <c r="B3" s="28"/>
      <c r="C3" s="28"/>
      <c r="D3" s="28"/>
      <c r="E3" s="29"/>
      <c r="F3" s="35"/>
      <c r="G3" s="35"/>
      <c r="H3" s="35"/>
      <c r="I3" s="35"/>
      <c r="J3" s="35"/>
      <c r="K3" s="36"/>
      <c r="L3" s="34" t="s">
        <v>2</v>
      </c>
      <c r="M3" s="29"/>
      <c r="N3" s="3" t="b">
        <v>0</v>
      </c>
    </row>
    <row r="4" spans="1:20" ht="21.75" customHeight="1" x14ac:dyDescent="0.25">
      <c r="A4" s="21" t="s">
        <v>84</v>
      </c>
      <c r="B4" s="22"/>
      <c r="C4" s="22"/>
      <c r="D4" s="22"/>
      <c r="E4" s="23"/>
      <c r="F4" s="37" t="s">
        <v>76</v>
      </c>
      <c r="G4" s="38"/>
      <c r="H4" s="38"/>
      <c r="I4" s="38"/>
      <c r="J4" s="38"/>
      <c r="K4" s="39"/>
      <c r="L4" s="45" t="s">
        <v>79</v>
      </c>
      <c r="M4" s="46"/>
    </row>
    <row r="5" spans="1:20" ht="25.5" customHeight="1" x14ac:dyDescent="0.25">
      <c r="A5" s="21" t="s">
        <v>81</v>
      </c>
      <c r="B5" s="22"/>
      <c r="C5" s="22"/>
      <c r="D5" s="22"/>
      <c r="E5" s="23"/>
      <c r="F5" s="40" t="s">
        <v>77</v>
      </c>
      <c r="G5" s="40"/>
      <c r="H5" s="40"/>
      <c r="I5" s="40"/>
      <c r="J5" s="40"/>
      <c r="K5" s="41"/>
      <c r="L5" s="45"/>
      <c r="M5" s="46"/>
    </row>
    <row r="6" spans="1:20" ht="15" customHeight="1" x14ac:dyDescent="0.25">
      <c r="A6" s="21" t="s">
        <v>82</v>
      </c>
      <c r="B6" s="22"/>
      <c r="C6" s="22"/>
      <c r="D6" s="22"/>
      <c r="E6" s="23"/>
      <c r="F6" s="38" t="s">
        <v>3</v>
      </c>
      <c r="G6" s="38"/>
      <c r="H6" s="38"/>
      <c r="I6" s="38"/>
      <c r="J6" s="38"/>
      <c r="K6" s="39"/>
      <c r="L6" s="45"/>
      <c r="M6" s="46"/>
    </row>
    <row r="7" spans="1:20" ht="15" customHeight="1" x14ac:dyDescent="0.25">
      <c r="A7" s="24"/>
      <c r="B7" s="25"/>
      <c r="C7" s="25"/>
      <c r="D7" s="25"/>
      <c r="E7" s="26"/>
      <c r="F7" s="38" t="s">
        <v>85</v>
      </c>
      <c r="G7" s="38"/>
      <c r="H7" s="38"/>
      <c r="I7" s="38"/>
      <c r="J7" s="38"/>
      <c r="K7" s="39"/>
      <c r="L7" s="45"/>
      <c r="M7" s="46"/>
      <c r="O7" s="13">
        <v>2019</v>
      </c>
    </row>
    <row r="8" spans="1:20" ht="15" customHeight="1" x14ac:dyDescent="0.25">
      <c r="A8" s="27" t="s">
        <v>4</v>
      </c>
      <c r="B8" s="28"/>
      <c r="C8" s="28"/>
      <c r="D8" s="28"/>
      <c r="E8" s="29"/>
      <c r="F8" s="38"/>
      <c r="G8" s="38"/>
      <c r="H8" s="38"/>
      <c r="I8" s="38"/>
      <c r="J8" s="38"/>
      <c r="K8" s="39"/>
      <c r="L8" s="45"/>
      <c r="M8" s="46"/>
      <c r="N8" s="4" t="s">
        <v>5</v>
      </c>
      <c r="O8" s="13">
        <v>2019</v>
      </c>
    </row>
    <row r="9" spans="1:20" ht="15" customHeight="1" x14ac:dyDescent="0.25">
      <c r="A9" s="52" t="s">
        <v>83</v>
      </c>
      <c r="B9" s="53"/>
      <c r="C9" s="53"/>
      <c r="D9" s="53"/>
      <c r="E9" s="54"/>
      <c r="F9" s="42"/>
      <c r="G9" s="42"/>
      <c r="H9" s="42"/>
      <c r="I9" s="42"/>
      <c r="J9" s="42"/>
      <c r="K9" s="43"/>
      <c r="L9" s="47"/>
      <c r="M9" s="48"/>
    </row>
    <row r="10" spans="1:20" ht="24" customHeight="1" x14ac:dyDescent="0.25">
      <c r="A10" s="55" t="s">
        <v>6</v>
      </c>
      <c r="B10" s="56"/>
      <c r="C10" s="56"/>
      <c r="D10" s="56"/>
      <c r="E10" s="57"/>
      <c r="F10" s="5" t="s">
        <v>7</v>
      </c>
      <c r="G10" s="2"/>
      <c r="H10" s="61" t="s">
        <v>8</v>
      </c>
      <c r="I10" s="61"/>
      <c r="J10" s="61"/>
      <c r="K10" s="61"/>
      <c r="L10" s="62"/>
      <c r="M10" s="18" t="s">
        <v>7</v>
      </c>
    </row>
    <row r="11" spans="1:20" ht="15" customHeight="1" x14ac:dyDescent="0.25">
      <c r="A11" s="20" t="str">
        <f t="shared" ref="A11:A49" si="0">IF(EXACT(O11,0),R11,"")</f>
        <v>A. Aktywa trwałe</v>
      </c>
      <c r="B11" s="20"/>
      <c r="C11" s="20"/>
      <c r="D11" s="20"/>
      <c r="E11" s="20"/>
      <c r="F11" s="14">
        <v>0</v>
      </c>
      <c r="G11" s="6"/>
      <c r="H11" s="20" t="str">
        <f t="shared" ref="H11:H49" si="1">IF(EXACT(Q11,0),S11," ")</f>
        <v>A. Fundusze</v>
      </c>
      <c r="I11" s="20"/>
      <c r="J11" s="20"/>
      <c r="K11" s="20"/>
      <c r="L11" s="20"/>
      <c r="M11" s="14">
        <v>0</v>
      </c>
      <c r="N11" s="3" t="b">
        <v>1</v>
      </c>
      <c r="O11" s="15">
        <v>0</v>
      </c>
      <c r="P11" s="3" t="b">
        <v>1</v>
      </c>
      <c r="Q11" s="15">
        <v>0</v>
      </c>
      <c r="R11" s="3" t="s">
        <v>14</v>
      </c>
      <c r="S11" s="3" t="s">
        <v>53</v>
      </c>
      <c r="T11" s="3"/>
    </row>
    <row r="12" spans="1:20" ht="15" customHeight="1" x14ac:dyDescent="0.25">
      <c r="A12" s="9" t="str">
        <f t="shared" si="0"/>
        <v/>
      </c>
      <c r="B12" s="19" t="str">
        <f>IF(EXACT(O12,1),R12,"&lt;MergeCellMark&gt;")</f>
        <v>I. Wartości niematerialne i prawne</v>
      </c>
      <c r="C12" s="19"/>
      <c r="D12" s="19"/>
      <c r="E12" s="19"/>
      <c r="F12" s="14">
        <v>0</v>
      </c>
      <c r="G12" s="6"/>
      <c r="H12" s="9" t="str">
        <f t="shared" si="1"/>
        <v xml:space="preserve"> </v>
      </c>
      <c r="I12" s="19" t="str">
        <f>IF(EXACT(Q12,1),S12,"&lt;MergeCellMark&gt;")</f>
        <v>I. Fundusz jednostki</v>
      </c>
      <c r="J12" s="19"/>
      <c r="K12" s="19"/>
      <c r="L12" s="19"/>
      <c r="M12" s="14">
        <v>0</v>
      </c>
      <c r="N12" s="3" t="b">
        <v>1</v>
      </c>
      <c r="O12" s="15">
        <v>1</v>
      </c>
      <c r="P12" s="3" t="b">
        <v>1</v>
      </c>
      <c r="Q12" s="15">
        <v>1</v>
      </c>
      <c r="R12" s="3" t="s">
        <v>15</v>
      </c>
      <c r="S12" s="3" t="s">
        <v>54</v>
      </c>
      <c r="T12" s="3"/>
    </row>
    <row r="13" spans="1:20" ht="15" customHeight="1" x14ac:dyDescent="0.25">
      <c r="A13" s="9" t="str">
        <f t="shared" si="0"/>
        <v/>
      </c>
      <c r="B13" s="19" t="str">
        <f>IF(EXACT(O13,1),R13,"&lt;MergeCellMark&gt;")</f>
        <v>II. Rzeczowe aktywa trwałe</v>
      </c>
      <c r="C13" s="19"/>
      <c r="D13" s="19"/>
      <c r="E13" s="19"/>
      <c r="F13" s="14">
        <v>0</v>
      </c>
      <c r="G13" s="6"/>
      <c r="H13" s="9" t="str">
        <f t="shared" si="1"/>
        <v xml:space="preserve"> </v>
      </c>
      <c r="I13" s="19" t="str">
        <f>IF(EXACT(Q13,1),S13,"&lt;MergeCellMark&gt;")</f>
        <v>II. Wynik finansowy netto (+,-)</v>
      </c>
      <c r="J13" s="19"/>
      <c r="K13" s="19"/>
      <c r="L13" s="19"/>
      <c r="M13" s="14">
        <v>0</v>
      </c>
      <c r="N13" s="3" t="b">
        <v>1</v>
      </c>
      <c r="O13" s="15">
        <v>1</v>
      </c>
      <c r="P13" s="3" t="b">
        <v>1</v>
      </c>
      <c r="Q13" s="15">
        <v>1</v>
      </c>
      <c r="R13" s="3" t="s">
        <v>16</v>
      </c>
      <c r="S13" s="3" t="s">
        <v>55</v>
      </c>
      <c r="T13" s="3"/>
    </row>
    <row r="14" spans="1:20" ht="15" customHeight="1" x14ac:dyDescent="0.25">
      <c r="A14" s="20" t="str">
        <f t="shared" si="0"/>
        <v/>
      </c>
      <c r="B14" s="20"/>
      <c r="C14" s="19" t="str">
        <f>IF(EXACT(O14,2),R14,"&lt;MergeCellMark&gt;")</f>
        <v>1. Środki trwałe</v>
      </c>
      <c r="D14" s="19"/>
      <c r="E14" s="19"/>
      <c r="F14" s="14">
        <v>0</v>
      </c>
      <c r="G14" s="6"/>
      <c r="H14" s="20" t="str">
        <f t="shared" si="1"/>
        <v xml:space="preserve"> </v>
      </c>
      <c r="I14" s="20"/>
      <c r="J14" s="19" t="str">
        <f>IF(EXACT(Q14,2),S14,"&lt;MergeCellMark&gt;")</f>
        <v>1. Zysk netto (+)</v>
      </c>
      <c r="K14" s="19"/>
      <c r="L14" s="19"/>
      <c r="M14" s="14">
        <v>0</v>
      </c>
      <c r="N14" s="3" t="b">
        <v>0</v>
      </c>
      <c r="O14" s="15">
        <v>2</v>
      </c>
      <c r="P14" s="3" t="b">
        <v>0</v>
      </c>
      <c r="Q14" s="15">
        <v>2</v>
      </c>
      <c r="R14" s="3" t="s">
        <v>17</v>
      </c>
      <c r="S14" s="3" t="s">
        <v>56</v>
      </c>
      <c r="T14" s="3"/>
    </row>
    <row r="15" spans="1:20" ht="15" customHeight="1" x14ac:dyDescent="0.25">
      <c r="A15" s="20" t="str">
        <f t="shared" si="0"/>
        <v/>
      </c>
      <c r="B15" s="20"/>
      <c r="C15" s="20"/>
      <c r="D15" s="19" t="str">
        <f t="shared" ref="D15:D20" si="2">IF(EXACT(O15,3),R15,"&lt;MergeCellMark&gt;")</f>
        <v>1.1. Grunty</v>
      </c>
      <c r="E15" s="19"/>
      <c r="F15" s="14">
        <v>0</v>
      </c>
      <c r="G15" s="6"/>
      <c r="H15" s="20" t="str">
        <f t="shared" si="1"/>
        <v xml:space="preserve"> </v>
      </c>
      <c r="I15" s="20"/>
      <c r="J15" s="19" t="str">
        <f>IF(EXACT(Q15,2),S15,"&lt;MergeCellMark&gt;")</f>
        <v>2. Strata netto (-)</v>
      </c>
      <c r="K15" s="19"/>
      <c r="L15" s="19"/>
      <c r="M15" s="14">
        <v>0</v>
      </c>
      <c r="N15" s="3" t="b">
        <v>0</v>
      </c>
      <c r="O15" s="15">
        <v>3</v>
      </c>
      <c r="P15" s="3" t="b">
        <v>0</v>
      </c>
      <c r="Q15" s="15">
        <v>2</v>
      </c>
      <c r="R15" s="3" t="s">
        <v>18</v>
      </c>
      <c r="S15" s="3" t="s">
        <v>57</v>
      </c>
      <c r="T15" s="3"/>
    </row>
    <row r="16" spans="1:20" ht="36" customHeight="1" x14ac:dyDescent="0.25">
      <c r="A16" s="20" t="str">
        <f t="shared" si="0"/>
        <v/>
      </c>
      <c r="B16" s="20"/>
      <c r="C16" s="20"/>
      <c r="D16" s="19" t="str">
        <f t="shared" si="2"/>
        <v>1.1.1. Grunty stanowiące własność jednostki samorządu terytorialnego, przekazane w użytkowanie wieczyste innym podmiotom</v>
      </c>
      <c r="E16" s="19"/>
      <c r="F16" s="14">
        <v>0</v>
      </c>
      <c r="G16" s="6"/>
      <c r="H16" s="9" t="str">
        <f t="shared" si="1"/>
        <v xml:space="preserve"> </v>
      </c>
      <c r="I16" s="19" t="str">
        <f>IF(EXACT(Q16,1),S16,"&lt;MergeCellMark&gt;")</f>
        <v>III. Odpisy z wyniku finansowego (nadwyżka środków obrotowych) (-)</v>
      </c>
      <c r="J16" s="19"/>
      <c r="K16" s="19"/>
      <c r="L16" s="19"/>
      <c r="M16" s="14">
        <v>0</v>
      </c>
      <c r="N16" s="3" t="b">
        <v>0</v>
      </c>
      <c r="O16" s="15">
        <v>3</v>
      </c>
      <c r="P16" s="3" t="b">
        <v>1</v>
      </c>
      <c r="Q16" s="15">
        <v>1</v>
      </c>
      <c r="R16" s="3" t="s">
        <v>19</v>
      </c>
      <c r="S16" s="3" t="s">
        <v>58</v>
      </c>
      <c r="T16" s="3"/>
    </row>
    <row r="17" spans="1:20" ht="24" customHeight="1" x14ac:dyDescent="0.25">
      <c r="A17" s="20" t="str">
        <f t="shared" si="0"/>
        <v/>
      </c>
      <c r="B17" s="20"/>
      <c r="C17" s="20"/>
      <c r="D17" s="19" t="str">
        <f t="shared" si="2"/>
        <v>1.2. Budynki, lokale i obiekty inżynierii lądowej i wodnej</v>
      </c>
      <c r="E17" s="19"/>
      <c r="F17" s="14">
        <v>0</v>
      </c>
      <c r="G17" s="6"/>
      <c r="H17" s="9" t="str">
        <f t="shared" si="1"/>
        <v xml:space="preserve"> </v>
      </c>
      <c r="I17" s="19" t="str">
        <f>IF(EXACT(Q17,1),S17,"&lt;MergeCellMark&gt;")</f>
        <v>IV. Fundusz mienia zlikwidowanych jednostek</v>
      </c>
      <c r="J17" s="19"/>
      <c r="K17" s="19"/>
      <c r="L17" s="19"/>
      <c r="M17" s="14">
        <v>0</v>
      </c>
      <c r="N17" s="3" t="b">
        <v>0</v>
      </c>
      <c r="O17" s="15">
        <v>3</v>
      </c>
      <c r="P17" s="3" t="b">
        <v>1</v>
      </c>
      <c r="Q17" s="15">
        <v>1</v>
      </c>
      <c r="R17" s="3" t="s">
        <v>20</v>
      </c>
      <c r="S17" s="3" t="s">
        <v>59</v>
      </c>
      <c r="T17" s="3"/>
    </row>
    <row r="18" spans="1:20" ht="15" customHeight="1" x14ac:dyDescent="0.25">
      <c r="A18" s="20" t="str">
        <f t="shared" si="0"/>
        <v/>
      </c>
      <c r="B18" s="20"/>
      <c r="C18" s="20"/>
      <c r="D18" s="19" t="str">
        <f t="shared" si="2"/>
        <v>1.3. Urządzenia techniczne i maszyny</v>
      </c>
      <c r="E18" s="19"/>
      <c r="F18" s="14">
        <v>0</v>
      </c>
      <c r="G18" s="6"/>
      <c r="H18" s="20" t="str">
        <f t="shared" si="1"/>
        <v>B. Fundusze placówek</v>
      </c>
      <c r="I18" s="20"/>
      <c r="J18" s="20"/>
      <c r="K18" s="20"/>
      <c r="L18" s="20"/>
      <c r="M18" s="14">
        <v>0</v>
      </c>
      <c r="N18" s="3" t="b">
        <v>0</v>
      </c>
      <c r="O18" s="15">
        <v>3</v>
      </c>
      <c r="P18" s="3" t="b">
        <v>1</v>
      </c>
      <c r="Q18" s="15">
        <v>0</v>
      </c>
      <c r="R18" s="3" t="s">
        <v>21</v>
      </c>
      <c r="S18" s="3" t="s">
        <v>60</v>
      </c>
      <c r="T18" s="3"/>
    </row>
    <row r="19" spans="1:20" ht="15" customHeight="1" x14ac:dyDescent="0.25">
      <c r="A19" s="20" t="str">
        <f t="shared" si="0"/>
        <v/>
      </c>
      <c r="B19" s="20"/>
      <c r="C19" s="20"/>
      <c r="D19" s="19" t="str">
        <f t="shared" si="2"/>
        <v>1.4. Środki transportu</v>
      </c>
      <c r="E19" s="19"/>
      <c r="F19" s="14">
        <v>0</v>
      </c>
      <c r="G19" s="6"/>
      <c r="H19" s="20" t="str">
        <f t="shared" si="1"/>
        <v>C. Państwowe fundusze celowe</v>
      </c>
      <c r="I19" s="20"/>
      <c r="J19" s="20"/>
      <c r="K19" s="20"/>
      <c r="L19" s="20"/>
      <c r="M19" s="14">
        <v>0</v>
      </c>
      <c r="N19" s="3" t="b">
        <v>0</v>
      </c>
      <c r="O19" s="15">
        <v>3</v>
      </c>
      <c r="P19" s="3" t="b">
        <v>1</v>
      </c>
      <c r="Q19" s="15">
        <v>0</v>
      </c>
      <c r="R19" s="3" t="s">
        <v>22</v>
      </c>
      <c r="S19" s="3" t="s">
        <v>61</v>
      </c>
      <c r="T19" s="3"/>
    </row>
    <row r="20" spans="1:20" ht="15" customHeight="1" x14ac:dyDescent="0.25">
      <c r="A20" s="20" t="str">
        <f t="shared" si="0"/>
        <v/>
      </c>
      <c r="B20" s="20"/>
      <c r="C20" s="20"/>
      <c r="D20" s="19" t="str">
        <f t="shared" si="2"/>
        <v>1.5. Inne środki trwałe</v>
      </c>
      <c r="E20" s="19"/>
      <c r="F20" s="14">
        <v>0</v>
      </c>
      <c r="G20" s="6"/>
      <c r="H20" s="20" t="str">
        <f t="shared" si="1"/>
        <v>D. Zobowiązania i rezerwy na zobowiązania</v>
      </c>
      <c r="I20" s="20"/>
      <c r="J20" s="20"/>
      <c r="K20" s="20"/>
      <c r="L20" s="20"/>
      <c r="M20" s="14">
        <v>0</v>
      </c>
      <c r="N20" s="3" t="b">
        <v>0</v>
      </c>
      <c r="O20" s="15">
        <v>3</v>
      </c>
      <c r="P20" s="3" t="b">
        <v>1</v>
      </c>
      <c r="Q20" s="15">
        <v>0</v>
      </c>
      <c r="R20" s="3" t="s">
        <v>23</v>
      </c>
      <c r="S20" s="3" t="s">
        <v>62</v>
      </c>
      <c r="T20" s="3"/>
    </row>
    <row r="21" spans="1:20" ht="15" customHeight="1" x14ac:dyDescent="0.25">
      <c r="A21" s="20" t="str">
        <f t="shared" si="0"/>
        <v/>
      </c>
      <c r="B21" s="20"/>
      <c r="C21" s="19" t="str">
        <f>IF(EXACT(O21,2),R21,"&lt;MergeCellMark&gt;")</f>
        <v>2. Środki trwałe w budowie (inwestycje)</v>
      </c>
      <c r="D21" s="19"/>
      <c r="E21" s="19"/>
      <c r="F21" s="14">
        <v>0</v>
      </c>
      <c r="G21" s="6"/>
      <c r="H21" s="9" t="str">
        <f t="shared" si="1"/>
        <v xml:space="preserve"> </v>
      </c>
      <c r="I21" s="19" t="str">
        <f>IF(EXACT(Q21,1),S21,"&lt;MergeCellMark&gt;")</f>
        <v>I. Zobowiązania długoterminowe</v>
      </c>
      <c r="J21" s="19"/>
      <c r="K21" s="19"/>
      <c r="L21" s="19"/>
      <c r="M21" s="14">
        <v>0</v>
      </c>
      <c r="N21" s="3" t="b">
        <v>0</v>
      </c>
      <c r="O21" s="15">
        <v>2</v>
      </c>
      <c r="P21" s="3" t="b">
        <v>1</v>
      </c>
      <c r="Q21" s="15">
        <v>1</v>
      </c>
      <c r="R21" s="3" t="s">
        <v>24</v>
      </c>
      <c r="S21" s="3" t="s">
        <v>63</v>
      </c>
      <c r="T21" s="3"/>
    </row>
    <row r="22" spans="1:20" ht="15" customHeight="1" x14ac:dyDescent="0.25">
      <c r="A22" s="20" t="str">
        <f t="shared" si="0"/>
        <v/>
      </c>
      <c r="B22" s="20"/>
      <c r="C22" s="19" t="str">
        <f>IF(EXACT(O22,2),R22,"&lt;MergeCellMark&gt;")</f>
        <v>3. Zaliczki na środki trwałe w budowie (inwestycje)</v>
      </c>
      <c r="D22" s="19"/>
      <c r="E22" s="19"/>
      <c r="F22" s="14">
        <v>0</v>
      </c>
      <c r="G22" s="6"/>
      <c r="H22" s="9" t="str">
        <f t="shared" si="1"/>
        <v xml:space="preserve"> </v>
      </c>
      <c r="I22" s="19" t="str">
        <f>IF(EXACT(Q22,1),S22,"&lt;MergeCellMark&gt;")</f>
        <v>II. Zobowiązania krótkoterminowe</v>
      </c>
      <c r="J22" s="19"/>
      <c r="K22" s="19"/>
      <c r="L22" s="19"/>
      <c r="M22" s="14">
        <v>0</v>
      </c>
      <c r="N22" s="3" t="b">
        <v>0</v>
      </c>
      <c r="O22" s="15">
        <v>2</v>
      </c>
      <c r="P22" s="3" t="b">
        <v>1</v>
      </c>
      <c r="Q22" s="15">
        <v>1</v>
      </c>
      <c r="R22" s="3" t="s">
        <v>25</v>
      </c>
      <c r="S22" s="3" t="s">
        <v>64</v>
      </c>
      <c r="T22" s="3"/>
    </row>
    <row r="23" spans="1:20" ht="15" customHeight="1" x14ac:dyDescent="0.25">
      <c r="A23" s="9" t="str">
        <f t="shared" si="0"/>
        <v/>
      </c>
      <c r="B23" s="19" t="str">
        <f>IF(EXACT(O23,1),R23,"&lt;MergeCellMark&gt;")</f>
        <v>III. Należności długoterminowe</v>
      </c>
      <c r="C23" s="19"/>
      <c r="D23" s="19"/>
      <c r="E23" s="19"/>
      <c r="F23" s="14">
        <v>0</v>
      </c>
      <c r="G23" s="6"/>
      <c r="H23" s="20" t="str">
        <f t="shared" si="1"/>
        <v xml:space="preserve"> </v>
      </c>
      <c r="I23" s="20"/>
      <c r="J23" s="19" t="str">
        <f t="shared" ref="J23:J30" si="3">IF(EXACT(Q23,2),S23,"&lt;MergeCellMark&gt;")</f>
        <v>1. Zobowiązania z tytułu dostaw i usług</v>
      </c>
      <c r="K23" s="19"/>
      <c r="L23" s="19"/>
      <c r="M23" s="14">
        <v>0</v>
      </c>
      <c r="N23" s="3" t="b">
        <v>1</v>
      </c>
      <c r="O23" s="15">
        <v>1</v>
      </c>
      <c r="P23" s="3" t="b">
        <v>0</v>
      </c>
      <c r="Q23" s="15">
        <v>2</v>
      </c>
      <c r="R23" s="3" t="s">
        <v>26</v>
      </c>
      <c r="S23" s="3" t="s">
        <v>65</v>
      </c>
      <c r="T23" s="3"/>
    </row>
    <row r="24" spans="1:20" ht="15" customHeight="1" x14ac:dyDescent="0.25">
      <c r="A24" s="9" t="str">
        <f t="shared" si="0"/>
        <v/>
      </c>
      <c r="B24" s="19" t="str">
        <f>IF(EXACT(O24,1),R24,"&lt;MergeCellMark&gt;")</f>
        <v>IV. Długoterminowe aktywa finansowe</v>
      </c>
      <c r="C24" s="19"/>
      <c r="D24" s="19"/>
      <c r="E24" s="19"/>
      <c r="F24" s="14">
        <v>0</v>
      </c>
      <c r="G24" s="6"/>
      <c r="H24" s="20" t="str">
        <f t="shared" si="1"/>
        <v xml:space="preserve"> </v>
      </c>
      <c r="I24" s="20"/>
      <c r="J24" s="19" t="str">
        <f t="shared" si="3"/>
        <v>2. Zobowiązania wobec budżetów</v>
      </c>
      <c r="K24" s="19"/>
      <c r="L24" s="19"/>
      <c r="M24" s="14">
        <v>0</v>
      </c>
      <c r="N24" s="3" t="b">
        <v>1</v>
      </c>
      <c r="O24" s="15">
        <v>1</v>
      </c>
      <c r="P24" s="3" t="b">
        <v>0</v>
      </c>
      <c r="Q24" s="15">
        <v>2</v>
      </c>
      <c r="R24" s="3" t="s">
        <v>27</v>
      </c>
      <c r="S24" s="3" t="s">
        <v>66</v>
      </c>
      <c r="T24" s="3"/>
    </row>
    <row r="25" spans="1:20" ht="24" customHeight="1" x14ac:dyDescent="0.25">
      <c r="A25" s="20" t="str">
        <f t="shared" si="0"/>
        <v/>
      </c>
      <c r="B25" s="20"/>
      <c r="C25" s="19" t="str">
        <f>IF(EXACT(O25,2),R25,"&lt;MergeCellMark&gt;")</f>
        <v>1. Akcje i udziały</v>
      </c>
      <c r="D25" s="19"/>
      <c r="E25" s="19"/>
      <c r="F25" s="14">
        <v>0</v>
      </c>
      <c r="G25" s="6"/>
      <c r="H25" s="20" t="str">
        <f t="shared" si="1"/>
        <v xml:space="preserve"> </v>
      </c>
      <c r="I25" s="20"/>
      <c r="J25" s="19" t="str">
        <f t="shared" si="3"/>
        <v>3. Zobowiązania z tytułu ubezpieczeń i innych świadczeń</v>
      </c>
      <c r="K25" s="19"/>
      <c r="L25" s="19"/>
      <c r="M25" s="14">
        <v>0</v>
      </c>
      <c r="N25" s="3" t="b">
        <v>0</v>
      </c>
      <c r="O25" s="15">
        <v>2</v>
      </c>
      <c r="P25" s="3" t="b">
        <v>0</v>
      </c>
      <c r="Q25" s="15">
        <v>2</v>
      </c>
      <c r="R25" s="3" t="s">
        <v>28</v>
      </c>
      <c r="S25" s="3" t="s">
        <v>67</v>
      </c>
      <c r="T25" s="3"/>
    </row>
    <row r="26" spans="1:20" ht="15" customHeight="1" x14ac:dyDescent="0.25">
      <c r="A26" s="20" t="str">
        <f t="shared" si="0"/>
        <v/>
      </c>
      <c r="B26" s="20"/>
      <c r="C26" s="19" t="str">
        <f>IF(EXACT(O26,2),R26,"&lt;MergeCellMark&gt;")</f>
        <v>2. Inne papiery wartościowe</v>
      </c>
      <c r="D26" s="19"/>
      <c r="E26" s="19"/>
      <c r="F26" s="14">
        <v>0</v>
      </c>
      <c r="G26" s="6"/>
      <c r="H26" s="20" t="str">
        <f t="shared" si="1"/>
        <v xml:space="preserve"> </v>
      </c>
      <c r="I26" s="20"/>
      <c r="J26" s="19" t="str">
        <f t="shared" si="3"/>
        <v>4. Zobowiązania z tytułu wynagrodzeń</v>
      </c>
      <c r="K26" s="19"/>
      <c r="L26" s="19"/>
      <c r="M26" s="14">
        <v>0</v>
      </c>
      <c r="N26" s="3" t="b">
        <v>0</v>
      </c>
      <c r="O26" s="15">
        <v>2</v>
      </c>
      <c r="P26" s="3" t="b">
        <v>0</v>
      </c>
      <c r="Q26" s="15">
        <v>2</v>
      </c>
      <c r="R26" s="3" t="s">
        <v>29</v>
      </c>
      <c r="S26" s="3" t="s">
        <v>68</v>
      </c>
      <c r="T26" s="3"/>
    </row>
    <row r="27" spans="1:20" ht="15" customHeight="1" x14ac:dyDescent="0.25">
      <c r="A27" s="20" t="str">
        <f t="shared" si="0"/>
        <v/>
      </c>
      <c r="B27" s="20"/>
      <c r="C27" s="19" t="str">
        <f>IF(EXACT(O27,2),R27,"&lt;MergeCellMark&gt;")</f>
        <v>3. Inne długoterminowe aktywa finansowe</v>
      </c>
      <c r="D27" s="19"/>
      <c r="E27" s="19"/>
      <c r="F27" s="14">
        <v>0</v>
      </c>
      <c r="G27" s="6"/>
      <c r="H27" s="20" t="str">
        <f t="shared" si="1"/>
        <v xml:space="preserve"> </v>
      </c>
      <c r="I27" s="20"/>
      <c r="J27" s="19" t="str">
        <f t="shared" si="3"/>
        <v>5. Pozostałe zobowiązania</v>
      </c>
      <c r="K27" s="19"/>
      <c r="L27" s="19"/>
      <c r="M27" s="14">
        <v>0</v>
      </c>
      <c r="N27" s="3" t="b">
        <v>0</v>
      </c>
      <c r="O27" s="15">
        <v>2</v>
      </c>
      <c r="P27" s="3" t="b">
        <v>0</v>
      </c>
      <c r="Q27" s="15">
        <v>2</v>
      </c>
      <c r="R27" s="3" t="s">
        <v>30</v>
      </c>
      <c r="S27" s="3" t="s">
        <v>69</v>
      </c>
      <c r="T27" s="3"/>
    </row>
    <row r="28" spans="1:20" ht="24" customHeight="1" x14ac:dyDescent="0.25">
      <c r="A28" s="9" t="str">
        <f t="shared" si="0"/>
        <v/>
      </c>
      <c r="B28" s="19" t="str">
        <f>IF(EXACT(O28,1),R28,"&lt;MergeCellMark&gt;")</f>
        <v>V. Wartość mienia zlikwidowanych jednostek</v>
      </c>
      <c r="C28" s="19"/>
      <c r="D28" s="19"/>
      <c r="E28" s="19"/>
      <c r="F28" s="14">
        <v>0</v>
      </c>
      <c r="G28" s="6"/>
      <c r="H28" s="20" t="str">
        <f t="shared" si="1"/>
        <v xml:space="preserve"> </v>
      </c>
      <c r="I28" s="20"/>
      <c r="J28" s="19" t="str">
        <f t="shared" si="3"/>
        <v>6. Sumy obce (depozytowe, zabezpieczenie wykonania umów)</v>
      </c>
      <c r="K28" s="19"/>
      <c r="L28" s="19"/>
      <c r="M28" s="14">
        <v>0</v>
      </c>
      <c r="N28" s="3" t="b">
        <v>1</v>
      </c>
      <c r="O28" s="15">
        <v>1</v>
      </c>
      <c r="P28" s="3" t="b">
        <v>0</v>
      </c>
      <c r="Q28" s="15">
        <v>2</v>
      </c>
      <c r="R28" s="3" t="s">
        <v>31</v>
      </c>
      <c r="S28" s="3" t="s">
        <v>70</v>
      </c>
      <c r="T28" s="3"/>
    </row>
    <row r="29" spans="1:20" ht="24" customHeight="1" x14ac:dyDescent="0.25">
      <c r="A29" s="20" t="str">
        <f t="shared" si="0"/>
        <v>B. Aktywa obrotowe</v>
      </c>
      <c r="B29" s="20"/>
      <c r="C29" s="20"/>
      <c r="D29" s="20"/>
      <c r="E29" s="20"/>
      <c r="F29" s="14">
        <v>0</v>
      </c>
      <c r="G29" s="6"/>
      <c r="H29" s="20" t="str">
        <f t="shared" si="1"/>
        <v xml:space="preserve"> </v>
      </c>
      <c r="I29" s="20"/>
      <c r="J29" s="19" t="str">
        <f t="shared" si="3"/>
        <v>7. Rozliczenia z tytułu środków na wydatki budżetowe i z tytułu dochodów budżetowych</v>
      </c>
      <c r="K29" s="19"/>
      <c r="L29" s="19"/>
      <c r="M29" s="14">
        <v>0</v>
      </c>
      <c r="N29" s="3" t="b">
        <v>1</v>
      </c>
      <c r="O29" s="15">
        <v>0</v>
      </c>
      <c r="P29" s="3" t="b">
        <v>0</v>
      </c>
      <c r="Q29" s="15">
        <v>2</v>
      </c>
      <c r="R29" s="3" t="s">
        <v>32</v>
      </c>
      <c r="S29" s="3" t="s">
        <v>71</v>
      </c>
      <c r="T29" s="3"/>
    </row>
    <row r="30" spans="1:20" ht="15" customHeight="1" x14ac:dyDescent="0.25">
      <c r="A30" s="9" t="str">
        <f t="shared" si="0"/>
        <v/>
      </c>
      <c r="B30" s="19" t="str">
        <f>IF(EXACT(O30,1),R30,"&lt;MergeCellMark&gt;")</f>
        <v>I. Zapasy</v>
      </c>
      <c r="C30" s="19"/>
      <c r="D30" s="19"/>
      <c r="E30" s="19"/>
      <c r="F30" s="14">
        <v>0</v>
      </c>
      <c r="G30" s="6"/>
      <c r="H30" s="20" t="str">
        <f t="shared" si="1"/>
        <v xml:space="preserve"> </v>
      </c>
      <c r="I30" s="20"/>
      <c r="J30" s="19" t="str">
        <f t="shared" si="3"/>
        <v>8. Fundusze specjalne</v>
      </c>
      <c r="K30" s="19"/>
      <c r="L30" s="19"/>
      <c r="M30" s="14">
        <v>0</v>
      </c>
      <c r="N30" s="3" t="b">
        <v>1</v>
      </c>
      <c r="O30" s="15">
        <v>1</v>
      </c>
      <c r="P30" s="3" t="b">
        <v>0</v>
      </c>
      <c r="Q30" s="15">
        <v>2</v>
      </c>
      <c r="R30" s="3" t="s">
        <v>33</v>
      </c>
      <c r="S30" s="3" t="s">
        <v>72</v>
      </c>
      <c r="T30" s="3"/>
    </row>
    <row r="31" spans="1:20" ht="15" customHeight="1" x14ac:dyDescent="0.25">
      <c r="A31" s="20" t="str">
        <f t="shared" si="0"/>
        <v/>
      </c>
      <c r="B31" s="20"/>
      <c r="C31" s="19" t="str">
        <f>IF(EXACT(O31,2),R31,"&lt;MergeCellMark&gt;")</f>
        <v>1. Materiały</v>
      </c>
      <c r="D31" s="19"/>
      <c r="E31" s="19"/>
      <c r="F31" s="14">
        <v>0</v>
      </c>
      <c r="G31" s="6"/>
      <c r="H31" s="20" t="str">
        <f t="shared" si="1"/>
        <v xml:space="preserve"> </v>
      </c>
      <c r="I31" s="20"/>
      <c r="J31" s="20"/>
      <c r="K31" s="19" t="str">
        <f>IF(EXACT(Q31,3),S31,"&lt;MergeCellMark&gt;")</f>
        <v>8.1. Zakładowy Fundusz Świadczeń Socjalnych</v>
      </c>
      <c r="L31" s="19"/>
      <c r="M31" s="14">
        <v>0</v>
      </c>
      <c r="N31" s="3" t="b">
        <v>0</v>
      </c>
      <c r="O31" s="15">
        <v>2</v>
      </c>
      <c r="P31" s="3" t="b">
        <v>0</v>
      </c>
      <c r="Q31" s="15">
        <v>3</v>
      </c>
      <c r="R31" s="3" t="s">
        <v>34</v>
      </c>
      <c r="S31" s="3" t="s">
        <v>73</v>
      </c>
      <c r="T31" s="3"/>
    </row>
    <row r="32" spans="1:20" ht="15" customHeight="1" x14ac:dyDescent="0.25">
      <c r="A32" s="20" t="str">
        <f t="shared" si="0"/>
        <v/>
      </c>
      <c r="B32" s="20"/>
      <c r="C32" s="19" t="str">
        <f>IF(EXACT(O32,2),R32,"&lt;MergeCellMark&gt;")</f>
        <v>2. Półprodukty i produkty w toku</v>
      </c>
      <c r="D32" s="19"/>
      <c r="E32" s="19"/>
      <c r="F32" s="14">
        <v>0</v>
      </c>
      <c r="G32" s="6"/>
      <c r="H32" s="20" t="str">
        <f t="shared" si="1"/>
        <v xml:space="preserve"> </v>
      </c>
      <c r="I32" s="20"/>
      <c r="J32" s="20"/>
      <c r="K32" s="19" t="str">
        <f>IF(EXACT(Q32,3),S32,"&lt;MergeCellMark&gt;")</f>
        <v>8.2. Inne fundusze</v>
      </c>
      <c r="L32" s="19"/>
      <c r="M32" s="14">
        <v>0</v>
      </c>
      <c r="N32" s="3" t="b">
        <v>0</v>
      </c>
      <c r="O32" s="15">
        <v>2</v>
      </c>
      <c r="P32" s="3" t="b">
        <v>0</v>
      </c>
      <c r="Q32" s="15">
        <v>3</v>
      </c>
      <c r="R32" s="3" t="s">
        <v>35</v>
      </c>
      <c r="S32" s="3" t="s">
        <v>74</v>
      </c>
      <c r="T32" s="3"/>
    </row>
    <row r="33" spans="1:20" ht="15" customHeight="1" x14ac:dyDescent="0.25">
      <c r="A33" s="20" t="str">
        <f t="shared" si="0"/>
        <v/>
      </c>
      <c r="B33" s="20"/>
      <c r="C33" s="19" t="str">
        <f>IF(EXACT(O33,2),R33,"&lt;MergeCellMark&gt;")</f>
        <v>3. Produkty gotowe</v>
      </c>
      <c r="D33" s="19"/>
      <c r="E33" s="19"/>
      <c r="F33" s="14">
        <v>0</v>
      </c>
      <c r="G33" s="6"/>
      <c r="H33" s="9" t="str">
        <f t="shared" si="1"/>
        <v xml:space="preserve"> </v>
      </c>
      <c r="I33" s="19" t="str">
        <f>IF(EXACT(Q33,1),S33,"&lt;MergeCellMark&gt;")</f>
        <v>III. Rezerwy na zobowiązania</v>
      </c>
      <c r="J33" s="19"/>
      <c r="K33" s="19"/>
      <c r="L33" s="19"/>
      <c r="M33" s="14">
        <v>0</v>
      </c>
      <c r="N33" s="3" t="b">
        <v>0</v>
      </c>
      <c r="O33" s="15">
        <v>2</v>
      </c>
      <c r="P33" s="3" t="b">
        <v>1</v>
      </c>
      <c r="Q33" s="15">
        <v>1</v>
      </c>
      <c r="R33" s="3" t="s">
        <v>36</v>
      </c>
      <c r="S33" s="3" t="s">
        <v>75</v>
      </c>
      <c r="T33" s="3"/>
    </row>
    <row r="34" spans="1:20" ht="15" customHeight="1" x14ac:dyDescent="0.25">
      <c r="A34" s="20" t="str">
        <f t="shared" si="0"/>
        <v/>
      </c>
      <c r="B34" s="20"/>
      <c r="C34" s="19" t="str">
        <f>IF(EXACT(O34,2),R34,"&lt;MergeCellMark&gt;")</f>
        <v>4. Towary</v>
      </c>
      <c r="D34" s="19"/>
      <c r="E34" s="19"/>
      <c r="F34" s="14">
        <v>0</v>
      </c>
      <c r="G34" s="6"/>
      <c r="H34" s="9" t="str">
        <f t="shared" si="1"/>
        <v xml:space="preserve"> </v>
      </c>
      <c r="I34" s="19" t="str">
        <f>IF(EXACT(Q34,1),S34,"&lt;MergeCellMark&gt;")</f>
        <v>IV. Rozliczenia międzyokresowe</v>
      </c>
      <c r="J34" s="19"/>
      <c r="K34" s="19"/>
      <c r="L34" s="19"/>
      <c r="M34" s="14">
        <v>0</v>
      </c>
      <c r="N34" s="3" t="b">
        <v>0</v>
      </c>
      <c r="O34" s="15">
        <v>2</v>
      </c>
      <c r="P34" s="3" t="b">
        <v>1</v>
      </c>
      <c r="Q34" s="15">
        <v>1</v>
      </c>
      <c r="R34" s="3" t="s">
        <v>37</v>
      </c>
      <c r="S34" s="3" t="s">
        <v>52</v>
      </c>
      <c r="T34" s="3"/>
    </row>
    <row r="35" spans="1:20" ht="15" customHeight="1" x14ac:dyDescent="0.25">
      <c r="A35" s="9" t="str">
        <f t="shared" si="0"/>
        <v/>
      </c>
      <c r="B35" s="19" t="str">
        <f>IF(EXACT(O35,1),R35,"&lt;MergeCellMark&gt;")</f>
        <v>II. Należności krótkoterminowe</v>
      </c>
      <c r="C35" s="19"/>
      <c r="D35" s="19"/>
      <c r="E35" s="19"/>
      <c r="F35" s="14">
        <v>0</v>
      </c>
      <c r="G35" s="6"/>
      <c r="H35" s="20" t="str">
        <f t="shared" si="1"/>
        <v xml:space="preserve"> </v>
      </c>
      <c r="I35" s="20"/>
      <c r="J35" s="20"/>
      <c r="K35" s="20"/>
      <c r="L35" s="20"/>
      <c r="M35" s="14">
        <v>0</v>
      </c>
      <c r="N35" s="3" t="b">
        <v>1</v>
      </c>
      <c r="O35" s="15">
        <v>1</v>
      </c>
      <c r="P35" s="3"/>
      <c r="Q35" s="3"/>
      <c r="R35" s="3" t="s">
        <v>38</v>
      </c>
      <c r="S35" s="3"/>
      <c r="T35" s="3"/>
    </row>
    <row r="36" spans="1:20" ht="15" customHeight="1" x14ac:dyDescent="0.25">
      <c r="A36" s="20" t="str">
        <f t="shared" si="0"/>
        <v/>
      </c>
      <c r="B36" s="20"/>
      <c r="C36" s="19" t="str">
        <f>IF(EXACT(O36,2),R36,"&lt;MergeCellMark&gt;")</f>
        <v>1. Należności z tytułu dostaw i usług</v>
      </c>
      <c r="D36" s="19"/>
      <c r="E36" s="19"/>
      <c r="F36" s="14">
        <v>0</v>
      </c>
      <c r="G36" s="6"/>
      <c r="H36" s="20" t="str">
        <f t="shared" si="1"/>
        <v xml:space="preserve"> </v>
      </c>
      <c r="I36" s="20"/>
      <c r="J36" s="20"/>
      <c r="K36" s="20"/>
      <c r="L36" s="20"/>
      <c r="M36" s="14">
        <v>0</v>
      </c>
      <c r="N36" s="3" t="b">
        <v>0</v>
      </c>
      <c r="O36" s="15">
        <v>2</v>
      </c>
      <c r="P36" s="3"/>
      <c r="Q36" s="3"/>
      <c r="R36" s="3" t="s">
        <v>39</v>
      </c>
      <c r="S36" s="3"/>
      <c r="T36" s="3"/>
    </row>
    <row r="37" spans="1:20" ht="15" customHeight="1" x14ac:dyDescent="0.25">
      <c r="A37" s="20" t="str">
        <f t="shared" si="0"/>
        <v/>
      </c>
      <c r="B37" s="20"/>
      <c r="C37" s="19" t="str">
        <f>IF(EXACT(O37,2),R37,"&lt;MergeCellMark&gt;")</f>
        <v>2. Należności od budżetów</v>
      </c>
      <c r="D37" s="19"/>
      <c r="E37" s="19"/>
      <c r="F37" s="14">
        <v>0</v>
      </c>
      <c r="G37" s="6"/>
      <c r="H37" s="20" t="str">
        <f t="shared" si="1"/>
        <v xml:space="preserve"> </v>
      </c>
      <c r="I37" s="20"/>
      <c r="J37" s="20"/>
      <c r="K37" s="20"/>
      <c r="L37" s="20"/>
      <c r="M37" s="14">
        <v>0</v>
      </c>
      <c r="N37" s="3" t="b">
        <v>0</v>
      </c>
      <c r="O37" s="15">
        <v>2</v>
      </c>
      <c r="P37" s="3"/>
      <c r="Q37" s="3"/>
      <c r="R37" s="3" t="s">
        <v>40</v>
      </c>
      <c r="S37" s="3"/>
      <c r="T37" s="3"/>
    </row>
    <row r="38" spans="1:20" ht="15" customHeight="1" x14ac:dyDescent="0.25">
      <c r="A38" s="20" t="str">
        <f t="shared" si="0"/>
        <v/>
      </c>
      <c r="B38" s="20"/>
      <c r="C38" s="19" t="str">
        <f>IF(EXACT(O38,2),R38,"&lt;MergeCellMark&gt;")</f>
        <v>3. Należności z tytułu ubezpieczeń i innych świadczeń</v>
      </c>
      <c r="D38" s="19"/>
      <c r="E38" s="19"/>
      <c r="F38" s="14">
        <v>0</v>
      </c>
      <c r="G38" s="6"/>
      <c r="H38" s="20" t="str">
        <f t="shared" si="1"/>
        <v xml:space="preserve"> </v>
      </c>
      <c r="I38" s="20"/>
      <c r="J38" s="20"/>
      <c r="K38" s="20"/>
      <c r="L38" s="20"/>
      <c r="M38" s="14">
        <v>0</v>
      </c>
      <c r="N38" s="3" t="b">
        <v>0</v>
      </c>
      <c r="O38" s="15">
        <v>2</v>
      </c>
      <c r="P38" s="3"/>
      <c r="Q38" s="3"/>
      <c r="R38" s="3" t="s">
        <v>41</v>
      </c>
      <c r="S38" s="3"/>
      <c r="T38" s="3"/>
    </row>
    <row r="39" spans="1:20" ht="15" customHeight="1" x14ac:dyDescent="0.25">
      <c r="A39" s="20" t="str">
        <f t="shared" si="0"/>
        <v/>
      </c>
      <c r="B39" s="20"/>
      <c r="C39" s="19" t="str">
        <f>IF(EXACT(O39,2),R39,"&lt;MergeCellMark&gt;")</f>
        <v>4. Pozostałe należności</v>
      </c>
      <c r="D39" s="19"/>
      <c r="E39" s="19"/>
      <c r="F39" s="14">
        <v>0</v>
      </c>
      <c r="G39" s="6"/>
      <c r="H39" s="20" t="str">
        <f t="shared" si="1"/>
        <v xml:space="preserve"> </v>
      </c>
      <c r="I39" s="20"/>
      <c r="J39" s="20"/>
      <c r="K39" s="20"/>
      <c r="L39" s="20"/>
      <c r="M39" s="14">
        <v>0</v>
      </c>
      <c r="N39" s="3" t="b">
        <v>0</v>
      </c>
      <c r="O39" s="15">
        <v>2</v>
      </c>
      <c r="P39" s="3"/>
      <c r="Q39" s="3"/>
      <c r="R39" s="3" t="s">
        <v>42</v>
      </c>
      <c r="S39" s="3"/>
      <c r="T39" s="3"/>
    </row>
    <row r="40" spans="1:20" ht="24" customHeight="1" x14ac:dyDescent="0.25">
      <c r="A40" s="20" t="str">
        <f t="shared" si="0"/>
        <v/>
      </c>
      <c r="B40" s="20"/>
      <c r="C40" s="19" t="str">
        <f>IF(EXACT(O40,2),R40,"&lt;MergeCellMark&gt;")</f>
        <v>5. Rozliczenia z tytułu środków na wydatki budżetowe i z tytułu dochodów budżetowych</v>
      </c>
      <c r="D40" s="19"/>
      <c r="E40" s="19"/>
      <c r="F40" s="14">
        <v>0</v>
      </c>
      <c r="G40" s="6"/>
      <c r="H40" s="20" t="str">
        <f t="shared" si="1"/>
        <v xml:space="preserve"> </v>
      </c>
      <c r="I40" s="20"/>
      <c r="J40" s="20"/>
      <c r="K40" s="20"/>
      <c r="L40" s="20"/>
      <c r="M40" s="14">
        <v>0</v>
      </c>
      <c r="N40" s="3" t="b">
        <v>0</v>
      </c>
      <c r="O40" s="15">
        <v>2</v>
      </c>
      <c r="P40" s="3"/>
      <c r="Q40" s="3"/>
      <c r="R40" s="3" t="s">
        <v>43</v>
      </c>
      <c r="S40" s="3"/>
      <c r="T40" s="3"/>
    </row>
    <row r="41" spans="1:20" ht="15" customHeight="1" x14ac:dyDescent="0.25">
      <c r="A41" s="9" t="str">
        <f t="shared" si="0"/>
        <v/>
      </c>
      <c r="B41" s="19" t="str">
        <f>IF(EXACT(O41,1),R41,"&lt;MergeCellMark&gt;")</f>
        <v>III. Krótkoterminowe aktywa finansowe</v>
      </c>
      <c r="C41" s="19"/>
      <c r="D41" s="19"/>
      <c r="E41" s="19"/>
      <c r="F41" s="14">
        <v>0</v>
      </c>
      <c r="G41" s="6"/>
      <c r="H41" s="20" t="str">
        <f t="shared" si="1"/>
        <v xml:space="preserve"> </v>
      </c>
      <c r="I41" s="20"/>
      <c r="J41" s="20"/>
      <c r="K41" s="20"/>
      <c r="L41" s="20"/>
      <c r="M41" s="14">
        <v>0</v>
      </c>
      <c r="N41" s="3" t="b">
        <v>1</v>
      </c>
      <c r="O41" s="15">
        <v>1</v>
      </c>
      <c r="P41" s="3"/>
      <c r="Q41" s="3"/>
      <c r="R41" s="3" t="s">
        <v>44</v>
      </c>
      <c r="S41" s="3"/>
      <c r="T41" s="3"/>
    </row>
    <row r="42" spans="1:20" ht="15" customHeight="1" x14ac:dyDescent="0.25">
      <c r="A42" s="20" t="str">
        <f t="shared" si="0"/>
        <v/>
      </c>
      <c r="B42" s="20"/>
      <c r="C42" s="19" t="str">
        <f t="shared" ref="C42:C48" si="4">IF(EXACT(O42,2),R42,"&lt;MergeCellMark&gt;")</f>
        <v>1. Środki pieniężne w kasie</v>
      </c>
      <c r="D42" s="19"/>
      <c r="E42" s="19"/>
      <c r="F42" s="14">
        <v>0</v>
      </c>
      <c r="G42" s="6"/>
      <c r="H42" s="20" t="str">
        <f t="shared" si="1"/>
        <v xml:space="preserve"> </v>
      </c>
      <c r="I42" s="20"/>
      <c r="J42" s="20"/>
      <c r="K42" s="20"/>
      <c r="L42" s="20"/>
      <c r="M42" s="14">
        <v>0</v>
      </c>
      <c r="N42" s="3" t="b">
        <v>0</v>
      </c>
      <c r="O42" s="15">
        <v>2</v>
      </c>
      <c r="P42" s="3"/>
      <c r="Q42" s="3"/>
      <c r="R42" s="3" t="s">
        <v>45</v>
      </c>
      <c r="S42" s="3"/>
      <c r="T42" s="3"/>
    </row>
    <row r="43" spans="1:20" ht="15" customHeight="1" x14ac:dyDescent="0.25">
      <c r="A43" s="20" t="str">
        <f t="shared" si="0"/>
        <v/>
      </c>
      <c r="B43" s="20"/>
      <c r="C43" s="19" t="str">
        <f t="shared" si="4"/>
        <v>2. Środki pieniężne na rachunkach bankowych</v>
      </c>
      <c r="D43" s="19"/>
      <c r="E43" s="19"/>
      <c r="F43" s="14">
        <v>0</v>
      </c>
      <c r="G43" s="6"/>
      <c r="H43" s="20" t="str">
        <f t="shared" si="1"/>
        <v xml:space="preserve"> </v>
      </c>
      <c r="I43" s="20"/>
      <c r="J43" s="20"/>
      <c r="K43" s="20"/>
      <c r="L43" s="20"/>
      <c r="M43" s="14">
        <v>0</v>
      </c>
      <c r="N43" s="3" t="b">
        <v>0</v>
      </c>
      <c r="O43" s="15">
        <v>2</v>
      </c>
      <c r="P43" s="3"/>
      <c r="Q43" s="3"/>
      <c r="R43" s="3" t="s">
        <v>46</v>
      </c>
      <c r="S43" s="3"/>
      <c r="T43" s="3"/>
    </row>
    <row r="44" spans="1:20" ht="15" customHeight="1" x14ac:dyDescent="0.25">
      <c r="A44" s="20" t="str">
        <f t="shared" si="0"/>
        <v/>
      </c>
      <c r="B44" s="20"/>
      <c r="C44" s="19" t="str">
        <f t="shared" si="4"/>
        <v>3. Środki pieniężne państwowego funduszu celowego</v>
      </c>
      <c r="D44" s="19"/>
      <c r="E44" s="19"/>
      <c r="F44" s="14">
        <v>0</v>
      </c>
      <c r="G44" s="6"/>
      <c r="H44" s="20" t="str">
        <f t="shared" si="1"/>
        <v xml:space="preserve"> </v>
      </c>
      <c r="I44" s="20"/>
      <c r="J44" s="20"/>
      <c r="K44" s="20"/>
      <c r="L44" s="20"/>
      <c r="M44" s="14">
        <v>0</v>
      </c>
      <c r="N44" s="3" t="b">
        <v>0</v>
      </c>
      <c r="O44" s="15">
        <v>2</v>
      </c>
      <c r="P44" s="3"/>
      <c r="Q44" s="3"/>
      <c r="R44" s="3" t="s">
        <v>47</v>
      </c>
      <c r="S44" s="3"/>
      <c r="T44" s="3"/>
    </row>
    <row r="45" spans="1:20" ht="15" customHeight="1" x14ac:dyDescent="0.25">
      <c r="A45" s="20" t="str">
        <f t="shared" si="0"/>
        <v/>
      </c>
      <c r="B45" s="20"/>
      <c r="C45" s="19" t="str">
        <f t="shared" si="4"/>
        <v>4. Inne środki pieniężne</v>
      </c>
      <c r="D45" s="19"/>
      <c r="E45" s="19"/>
      <c r="F45" s="14">
        <v>0</v>
      </c>
      <c r="G45" s="6"/>
      <c r="H45" s="20" t="str">
        <f t="shared" si="1"/>
        <v xml:space="preserve"> </v>
      </c>
      <c r="I45" s="20"/>
      <c r="J45" s="20"/>
      <c r="K45" s="20"/>
      <c r="L45" s="20"/>
      <c r="M45" s="14">
        <v>0</v>
      </c>
      <c r="N45" s="3" t="b">
        <v>0</v>
      </c>
      <c r="O45" s="15">
        <v>2</v>
      </c>
      <c r="P45" s="3"/>
      <c r="Q45" s="3"/>
      <c r="R45" s="3" t="s">
        <v>48</v>
      </c>
      <c r="S45" s="3"/>
      <c r="T45" s="3"/>
    </row>
    <row r="46" spans="1:20" ht="15" customHeight="1" x14ac:dyDescent="0.25">
      <c r="A46" s="20" t="str">
        <f t="shared" si="0"/>
        <v/>
      </c>
      <c r="B46" s="20"/>
      <c r="C46" s="19" t="str">
        <f t="shared" si="4"/>
        <v>5. Akcje lub udziały</v>
      </c>
      <c r="D46" s="19"/>
      <c r="E46" s="19"/>
      <c r="F46" s="14">
        <v>0</v>
      </c>
      <c r="G46" s="6"/>
      <c r="H46" s="20" t="str">
        <f t="shared" si="1"/>
        <v xml:space="preserve"> </v>
      </c>
      <c r="I46" s="20"/>
      <c r="J46" s="20"/>
      <c r="K46" s="20"/>
      <c r="L46" s="20"/>
      <c r="M46" s="14">
        <v>0</v>
      </c>
      <c r="N46" s="3" t="b">
        <v>0</v>
      </c>
      <c r="O46" s="15">
        <v>2</v>
      </c>
      <c r="P46" s="3"/>
      <c r="Q46" s="3"/>
      <c r="R46" s="3" t="s">
        <v>49</v>
      </c>
      <c r="S46" s="3"/>
      <c r="T46" s="3"/>
    </row>
    <row r="47" spans="1:20" ht="15" customHeight="1" x14ac:dyDescent="0.25">
      <c r="A47" s="20" t="str">
        <f t="shared" si="0"/>
        <v/>
      </c>
      <c r="B47" s="20"/>
      <c r="C47" s="19" t="str">
        <f t="shared" si="4"/>
        <v>6. Inne papiery wartościowe</v>
      </c>
      <c r="D47" s="19"/>
      <c r="E47" s="19"/>
      <c r="F47" s="14">
        <v>0</v>
      </c>
      <c r="G47" s="6"/>
      <c r="H47" s="20" t="str">
        <f t="shared" si="1"/>
        <v xml:space="preserve"> </v>
      </c>
      <c r="I47" s="20"/>
      <c r="J47" s="20"/>
      <c r="K47" s="20"/>
      <c r="L47" s="20"/>
      <c r="M47" s="14">
        <v>0</v>
      </c>
      <c r="N47" s="3" t="b">
        <v>0</v>
      </c>
      <c r="O47" s="15">
        <v>2</v>
      </c>
      <c r="P47" s="3"/>
      <c r="Q47" s="3"/>
      <c r="R47" s="3" t="s">
        <v>50</v>
      </c>
      <c r="S47" s="3"/>
      <c r="T47" s="3"/>
    </row>
    <row r="48" spans="1:20" ht="15" customHeight="1" x14ac:dyDescent="0.25">
      <c r="A48" s="20" t="str">
        <f t="shared" si="0"/>
        <v/>
      </c>
      <c r="B48" s="20"/>
      <c r="C48" s="19" t="str">
        <f t="shared" si="4"/>
        <v>7. Inne krótkoterminowe aktywa finansowe</v>
      </c>
      <c r="D48" s="19"/>
      <c r="E48" s="19"/>
      <c r="F48" s="14">
        <v>0</v>
      </c>
      <c r="G48" s="6"/>
      <c r="H48" s="20" t="str">
        <f t="shared" si="1"/>
        <v xml:space="preserve"> </v>
      </c>
      <c r="I48" s="20"/>
      <c r="J48" s="20"/>
      <c r="K48" s="20"/>
      <c r="L48" s="20"/>
      <c r="M48" s="14">
        <v>0</v>
      </c>
      <c r="N48" s="3" t="b">
        <v>0</v>
      </c>
      <c r="O48" s="15">
        <v>2</v>
      </c>
      <c r="P48" s="3"/>
      <c r="Q48" s="3"/>
      <c r="R48" s="3" t="s">
        <v>51</v>
      </c>
      <c r="S48" s="3"/>
      <c r="T48" s="3"/>
    </row>
    <row r="49" spans="1:20" ht="15" customHeight="1" x14ac:dyDescent="0.25">
      <c r="A49" s="9" t="str">
        <f t="shared" si="0"/>
        <v/>
      </c>
      <c r="B49" s="19" t="str">
        <f>IF(EXACT(O49,1),R49,"&lt;MergeCellMark&gt;")</f>
        <v>IV. Rozliczenia międzyokresowe</v>
      </c>
      <c r="C49" s="19"/>
      <c r="D49" s="19"/>
      <c r="E49" s="19"/>
      <c r="F49" s="14">
        <v>0</v>
      </c>
      <c r="G49" s="6"/>
      <c r="H49" s="20" t="str">
        <f t="shared" si="1"/>
        <v xml:space="preserve"> </v>
      </c>
      <c r="I49" s="20"/>
      <c r="J49" s="20"/>
      <c r="K49" s="20"/>
      <c r="L49" s="20"/>
      <c r="M49" s="14">
        <v>0</v>
      </c>
      <c r="N49" s="3" t="b">
        <v>1</v>
      </c>
      <c r="O49" s="15">
        <v>1</v>
      </c>
      <c r="P49" s="3"/>
      <c r="Q49" s="3"/>
      <c r="R49" s="3" t="s">
        <v>52</v>
      </c>
      <c r="S49" s="3"/>
      <c r="T49" s="3"/>
    </row>
    <row r="50" spans="1:20" ht="15" customHeight="1" x14ac:dyDescent="0.25">
      <c r="A50" s="58" t="str">
        <f>"Suma aktywów"</f>
        <v>Suma aktywów</v>
      </c>
      <c r="B50" s="59"/>
      <c r="C50" s="59"/>
      <c r="D50" s="59"/>
      <c r="E50" s="60"/>
      <c r="F50" s="16">
        <v>0</v>
      </c>
      <c r="G50" s="7"/>
      <c r="H50" s="63" t="str">
        <f>"Suma pasywów"</f>
        <v>Suma pasywów</v>
      </c>
      <c r="I50" s="63"/>
      <c r="J50" s="63"/>
      <c r="K50" s="63"/>
      <c r="L50" s="63"/>
      <c r="M50" s="16">
        <f>M20+M11</f>
        <v>0</v>
      </c>
    </row>
    <row r="51" spans="1:20" ht="13.5" hidden="1" customHeight="1" x14ac:dyDescent="0.25">
      <c r="A51" s="50" t="s">
        <v>9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13">
        <v>2019</v>
      </c>
    </row>
    <row r="52" spans="1:20" ht="13.5" hidden="1" customHeight="1" x14ac:dyDescent="0.25">
      <c r="A52" s="50" t="s">
        <v>10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3">
        <v>2019</v>
      </c>
    </row>
    <row r="53" spans="1:20" ht="21.75" hidden="1" customHeight="1" x14ac:dyDescent="0.25">
      <c r="A53" s="50" t="s">
        <v>11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3">
        <v>2019</v>
      </c>
    </row>
    <row r="54" spans="1:20" ht="13.5" hidden="1" customHeight="1" x14ac:dyDescent="0.25">
      <c r="A54" s="1" t="s">
        <v>12</v>
      </c>
      <c r="B54" s="10"/>
      <c r="C54" s="10"/>
      <c r="D54" s="10"/>
      <c r="E54" s="10"/>
      <c r="F54" s="10"/>
      <c r="G54" s="10"/>
      <c r="H54" s="32" t="s">
        <v>13</v>
      </c>
      <c r="I54" s="32"/>
      <c r="J54" s="32"/>
      <c r="K54" s="32"/>
      <c r="L54" s="11"/>
      <c r="M54" s="12"/>
      <c r="N54" s="13">
        <v>2019</v>
      </c>
    </row>
    <row r="55" spans="1:20" ht="7.5" customHeight="1" x14ac:dyDescent="0.25">
      <c r="C55" s="51"/>
      <c r="D55" s="51"/>
      <c r="E55" s="51"/>
      <c r="N55" s="8"/>
    </row>
    <row r="56" spans="1:20" ht="36" customHeight="1" x14ac:dyDescent="0.25">
      <c r="A56" s="31" t="s">
        <v>86</v>
      </c>
      <c r="B56" s="31"/>
      <c r="C56" s="31"/>
      <c r="D56" s="31"/>
      <c r="E56" s="17"/>
      <c r="F56" s="33">
        <v>45363</v>
      </c>
      <c r="G56" s="31"/>
      <c r="H56" s="31"/>
      <c r="I56" s="31"/>
      <c r="J56" s="31"/>
      <c r="K56" s="31"/>
      <c r="L56" s="31" t="s">
        <v>87</v>
      </c>
      <c r="M56" s="31"/>
      <c r="N56" s="31"/>
      <c r="O56" s="31"/>
      <c r="P56" s="31"/>
      <c r="Q56" s="31"/>
    </row>
    <row r="57" spans="1:20" ht="15" customHeight="1" x14ac:dyDescent="0.25">
      <c r="F57" s="49" t="s">
        <v>80</v>
      </c>
      <c r="G57" s="49"/>
      <c r="H57" s="49"/>
      <c r="I57" s="49"/>
      <c r="J57" s="49"/>
      <c r="K57" s="49"/>
    </row>
    <row r="58" spans="1:20" ht="15" customHeight="1" x14ac:dyDescent="0.25"/>
    <row r="59" spans="1:20" ht="15" customHeight="1" x14ac:dyDescent="0.25"/>
    <row r="60" spans="1:20" ht="15" customHeight="1" x14ac:dyDescent="0.25"/>
    <row r="61" spans="1:20" ht="15" customHeight="1" x14ac:dyDescent="0.25"/>
    <row r="62" spans="1:20" ht="15" customHeight="1" x14ac:dyDescent="0.25"/>
    <row r="63" spans="1:20" ht="15" customHeight="1" x14ac:dyDescent="0.25"/>
    <row r="64" spans="1:20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</sheetData>
  <mergeCells count="149">
    <mergeCell ref="D1:M1"/>
    <mergeCell ref="L4:M9"/>
    <mergeCell ref="F57:K57"/>
    <mergeCell ref="L56:Q56"/>
    <mergeCell ref="A51:M51"/>
    <mergeCell ref="A52:M52"/>
    <mergeCell ref="A53:M53"/>
    <mergeCell ref="C55:E55"/>
    <mergeCell ref="A9:E9"/>
    <mergeCell ref="A10:E10"/>
    <mergeCell ref="A50:E50"/>
    <mergeCell ref="H10:L10"/>
    <mergeCell ref="H50:L50"/>
    <mergeCell ref="I12:L12"/>
    <mergeCell ref="B13:E13"/>
    <mergeCell ref="I13:L13"/>
    <mergeCell ref="A14:B14"/>
    <mergeCell ref="C14:E14"/>
    <mergeCell ref="H14:I14"/>
    <mergeCell ref="J14:L14"/>
    <mergeCell ref="A15:C15"/>
    <mergeCell ref="D15:E15"/>
    <mergeCell ref="H15:I15"/>
    <mergeCell ref="J15:L15"/>
    <mergeCell ref="A4:E4"/>
    <mergeCell ref="A5:E5"/>
    <mergeCell ref="A6:E6"/>
    <mergeCell ref="A7:E7"/>
    <mergeCell ref="A8:E8"/>
    <mergeCell ref="A2:M2"/>
    <mergeCell ref="A56:D56"/>
    <mergeCell ref="H54:K54"/>
    <mergeCell ref="F56:K56"/>
    <mergeCell ref="L3:M3"/>
    <mergeCell ref="F3:K3"/>
    <mergeCell ref="F4:K4"/>
    <mergeCell ref="F5:K5"/>
    <mergeCell ref="F6:K6"/>
    <mergeCell ref="F7:K7"/>
    <mergeCell ref="F8:K8"/>
    <mergeCell ref="F9:K9"/>
    <mergeCell ref="A3:E3"/>
    <mergeCell ref="A11:E11"/>
    <mergeCell ref="H11:L11"/>
    <mergeCell ref="B12:E12"/>
    <mergeCell ref="A16:C16"/>
    <mergeCell ref="D16:E16"/>
    <mergeCell ref="I16:L16"/>
    <mergeCell ref="A17:C17"/>
    <mergeCell ref="D17:E17"/>
    <mergeCell ref="I17:L17"/>
    <mergeCell ref="A18:C18"/>
    <mergeCell ref="D18:E18"/>
    <mergeCell ref="H18:L18"/>
    <mergeCell ref="A19:C19"/>
    <mergeCell ref="D19:E19"/>
    <mergeCell ref="H19:L19"/>
    <mergeCell ref="A20:C20"/>
    <mergeCell ref="D20:E20"/>
    <mergeCell ref="H20:L20"/>
    <mergeCell ref="A21:B21"/>
    <mergeCell ref="C21:E21"/>
    <mergeCell ref="I21:L21"/>
    <mergeCell ref="A22:B22"/>
    <mergeCell ref="C22:E22"/>
    <mergeCell ref="I22:L22"/>
    <mergeCell ref="B23:E23"/>
    <mergeCell ref="H23:I23"/>
    <mergeCell ref="J23:L23"/>
    <mergeCell ref="B24:E24"/>
    <mergeCell ref="H24:I24"/>
    <mergeCell ref="J24:L24"/>
    <mergeCell ref="A25:B25"/>
    <mergeCell ref="C25:E25"/>
    <mergeCell ref="H25:I25"/>
    <mergeCell ref="J25:L25"/>
    <mergeCell ref="A26:B26"/>
    <mergeCell ref="C26:E26"/>
    <mergeCell ref="H26:I26"/>
    <mergeCell ref="J26:L26"/>
    <mergeCell ref="A27:B27"/>
    <mergeCell ref="C27:E27"/>
    <mergeCell ref="H27:I27"/>
    <mergeCell ref="J27:L27"/>
    <mergeCell ref="B28:E28"/>
    <mergeCell ref="H28:I28"/>
    <mergeCell ref="J28:L28"/>
    <mergeCell ref="A29:E29"/>
    <mergeCell ref="H29:I29"/>
    <mergeCell ref="J29:L29"/>
    <mergeCell ref="B30:E30"/>
    <mergeCell ref="H30:I30"/>
    <mergeCell ref="J30:L30"/>
    <mergeCell ref="A31:B31"/>
    <mergeCell ref="C31:E31"/>
    <mergeCell ref="H31:J31"/>
    <mergeCell ref="K31:L31"/>
    <mergeCell ref="A32:B32"/>
    <mergeCell ref="C32:E32"/>
    <mergeCell ref="H32:J32"/>
    <mergeCell ref="K32:L32"/>
    <mergeCell ref="A33:B33"/>
    <mergeCell ref="C33:E33"/>
    <mergeCell ref="I33:L33"/>
    <mergeCell ref="A34:B34"/>
    <mergeCell ref="C34:E34"/>
    <mergeCell ref="I34:L34"/>
    <mergeCell ref="B35:E35"/>
    <mergeCell ref="H35:L35"/>
    <mergeCell ref="A36:B36"/>
    <mergeCell ref="C36:E36"/>
    <mergeCell ref="H36:L36"/>
    <mergeCell ref="A37:B37"/>
    <mergeCell ref="C37:E37"/>
    <mergeCell ref="H37:L37"/>
    <mergeCell ref="A38:B38"/>
    <mergeCell ref="C38:E38"/>
    <mergeCell ref="H38:L38"/>
    <mergeCell ref="A39:B39"/>
    <mergeCell ref="C39:E39"/>
    <mergeCell ref="H39:L39"/>
    <mergeCell ref="A40:B40"/>
    <mergeCell ref="C40:E40"/>
    <mergeCell ref="H40:L40"/>
    <mergeCell ref="B41:E41"/>
    <mergeCell ref="H41:L41"/>
    <mergeCell ref="A42:B42"/>
    <mergeCell ref="C42:E42"/>
    <mergeCell ref="H42:L42"/>
    <mergeCell ref="A43:B43"/>
    <mergeCell ref="C43:E43"/>
    <mergeCell ref="H43:L43"/>
    <mergeCell ref="A44:B44"/>
    <mergeCell ref="C44:E44"/>
    <mergeCell ref="H44:L44"/>
    <mergeCell ref="A48:B48"/>
    <mergeCell ref="C48:E48"/>
    <mergeCell ref="H48:L48"/>
    <mergeCell ref="B49:E49"/>
    <mergeCell ref="H49:L49"/>
    <mergeCell ref="A45:B45"/>
    <mergeCell ref="C45:E45"/>
    <mergeCell ref="H45:L45"/>
    <mergeCell ref="A46:B46"/>
    <mergeCell ref="C46:E46"/>
    <mergeCell ref="H46:L46"/>
    <mergeCell ref="A47:B47"/>
    <mergeCell ref="C47:E47"/>
    <mergeCell ref="H47:L47"/>
  </mergeCells>
  <conditionalFormatting sqref="M50">
    <cfRule type="expression" dxfId="11" priority="10">
      <formula>AND($M$50=0,$N$3)</formula>
    </cfRule>
    <cfRule type="expression" dxfId="10" priority="18">
      <formula>MOD($M$50,1)=0</formula>
    </cfRule>
  </conditionalFormatting>
  <conditionalFormatting sqref="M11:M49">
    <cfRule type="expression" dxfId="9" priority="11">
      <formula>AND($M11=0,$N$3)</formula>
    </cfRule>
    <cfRule type="expression" dxfId="8" priority="20">
      <formula>MOD($M11,1)=0</formula>
    </cfRule>
  </conditionalFormatting>
  <conditionalFormatting sqref="A11:F49">
    <cfRule type="expression" dxfId="7" priority="42">
      <formula>$N11</formula>
    </cfRule>
  </conditionalFormatting>
  <conditionalFormatting sqref="F11:F49">
    <cfRule type="expression" dxfId="6" priority="43">
      <formula>AND($F11=0,$N$3)</formula>
    </cfRule>
    <cfRule type="expression" dxfId="5" priority="44">
      <formula>MOD($F11,1)=0</formula>
    </cfRule>
  </conditionalFormatting>
  <conditionalFormatting sqref="F50">
    <cfRule type="expression" dxfId="4" priority="45">
      <formula>AND($F$50=0,$N$3)</formula>
    </cfRule>
    <cfRule type="expression" dxfId="3" priority="46">
      <formula>MOD($F$50,1)=0</formula>
    </cfRule>
  </conditionalFormatting>
  <conditionalFormatting sqref="H54:K54">
    <cfRule type="expression" dxfId="2" priority="47">
      <formula>MOD($H54,1)=0</formula>
    </cfRule>
    <cfRule type="expression" dxfId="1" priority="48">
      <formula>AND($H54=0,$N$3)</formula>
    </cfRule>
  </conditionalFormatting>
  <conditionalFormatting sqref="H11:M49">
    <cfRule type="expression" dxfId="0" priority="49">
      <formula>$P11</formula>
    </cfRule>
  </conditionalFormatting>
  <pageMargins left="0.23622047244094499" right="0.23622047244094499" top="0.59055118110236204" bottom="0.78740157480314998" header="0.3" footer="0.27559055118110198"/>
  <pageSetup paperSize="9" scale="86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C1 F3:L3 M3:T3 A10:E55 F10:L28 M10:T10 F8:K8 G4:K4 G5:K5 G6:K6 G7:K7 F45:L49 G29:L29 G30:L44 N40:T49 N11:T39 A7:E8 B4:E4 B9:E9 F51:L55 G50:L50 M51:T55 N50:T50 B56:D56 R56:T56 B5:E5 B6:E6 A3:E3 N9:T9 N8:T8 F9:K9 N1:T1 N2:T2 N5:T7 N4:T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Wydruk1</vt:lpstr>
      <vt:lpstr>Wydruk1!Obszar_wydruku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2024-04-22T06:43:33Z</cp:lastPrinted>
  <dcterms:created xsi:type="dcterms:W3CDTF">2017-03-27T06:22:35Z</dcterms:created>
  <dcterms:modified xsi:type="dcterms:W3CDTF">2024-05-07T09:27:52Z</dcterms:modified>
  <cp:category/>
</cp:coreProperties>
</file>