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6F55EB39-9B16-448D-876F-E7EF9B80E677}" xr6:coauthVersionLast="36" xr6:coauthVersionMax="36" xr10:uidLastSave="{00000000-0000-0000-0000-000000000000}"/>
  <bookViews>
    <workbookView xWindow="0" yWindow="0" windowWidth="19170" windowHeight="11355" firstSheet="2" activeTab="2" xr2:uid="{00000000-000D-0000-FFFF-FFFF00000000}"/>
  </bookViews>
  <sheets>
    <sheet name="Wydruk1" sheetId="7" state="hidden" r:id="rId1"/>
    <sheet name="Wydruk2" sheetId="9" state="hidden" r:id="rId2"/>
    <sheet name="Wydruk3" sheetId="11" r:id="rId3"/>
  </sheets>
  <calcPr calcId="191029"/>
</workbook>
</file>

<file path=xl/calcChain.xml><?xml version="1.0" encoding="utf-8"?>
<calcChain xmlns="http://schemas.openxmlformats.org/spreadsheetml/2006/main">
  <c r="E27" i="11" l="1"/>
  <c r="E35" i="11" s="1"/>
  <c r="E43" i="11" s="1"/>
  <c r="E46" i="11" s="1"/>
  <c r="C54" i="7" l="1"/>
  <c r="C6" i="11"/>
  <c r="C3" i="11"/>
  <c r="C54" i="9"/>
  <c r="E8" i="9"/>
  <c r="C7" i="9"/>
  <c r="C6" i="9"/>
  <c r="C5" i="9"/>
  <c r="C4" i="9"/>
  <c r="E8" i="7"/>
  <c r="C7" i="7"/>
  <c r="C6" i="7"/>
  <c r="C5" i="7"/>
  <c r="C4" i="7"/>
</calcChain>
</file>

<file path=xl/sharedStrings.xml><?xml version="1.0" encoding="utf-8"?>
<sst xmlns="http://schemas.openxmlformats.org/spreadsheetml/2006/main" count="174" uniqueCount="75">
  <si>
    <t>Nazwa i adres jednostki sprawozdawczej</t>
  </si>
  <si>
    <t xml:space="preserve"> </t>
  </si>
  <si>
    <t>Numer indentyfikacyjny REGON</t>
  </si>
  <si>
    <t/>
  </si>
  <si>
    <t>Adresat</t>
  </si>
  <si>
    <t>HiddenColumnMark</t>
  </si>
  <si>
    <t>07.03.2019</t>
  </si>
  <si>
    <t>2019.03.07</t>
  </si>
  <si>
    <t>Stan na koniec roku poprzedniego</t>
  </si>
  <si>
    <t>Stan na koniec roku bieżącego</t>
  </si>
  <si>
    <t>Informacje uzupełniające istotne dla oceny rzetelności i przejrzystości sytuacji finansowej:</t>
  </si>
  <si>
    <t>.............................................
Główny księgowy</t>
  </si>
  <si>
    <t>..................................................................
 Kierownik jednostki</t>
  </si>
  <si>
    <t>Jednostka: pg15</t>
  </si>
  <si>
    <t>Publiczne Gimnazjum Nr 15 im. Wiesława Kazaneckiego w Białymstoku</t>
  </si>
  <si>
    <t>Miasto Białystok</t>
  </si>
  <si>
    <t>ul. Porzeczkowa 11</t>
  </si>
  <si>
    <t>15-815 Białystok</t>
  </si>
  <si>
    <t>tel. 0856530860</t>
  </si>
  <si>
    <t>05083790500000</t>
  </si>
  <si>
    <t>A. Przychody netto z podstawowej działalności operacyjnej</t>
  </si>
  <si>
    <t>I. Przychody netto ze sprzedaży produktów</t>
  </si>
  <si>
    <t>II. Zmiana stanu produktów (zwiększenie - wartość dodatnia, zmniejszenie - wartość ujemna)</t>
  </si>
  <si>
    <t>III. Koszt wytworzenia produktów na własne potrzeby jednostki</t>
  </si>
  <si>
    <t>IV. Przychody netto ze sprzedaży towarów i materiałów</t>
  </si>
  <si>
    <t>V. Dotacje na finansowanie działalności podstawowej</t>
  </si>
  <si>
    <t>VI. Przychody z tytułu dochodów budżetowych</t>
  </si>
  <si>
    <t>B. Koszty działalności operacyjnej</t>
  </si>
  <si>
    <t>I. Amortyzacja</t>
  </si>
  <si>
    <t>II. Zużycie materiałów i energii</t>
  </si>
  <si>
    <t>III. Usługi obce</t>
  </si>
  <si>
    <t>IV. Podatki i opłaty</t>
  </si>
  <si>
    <t>V. Wynagrodzenia</t>
  </si>
  <si>
    <t>VI. Ubezpieczenia społeczne i inne świadczenia dla pracowników</t>
  </si>
  <si>
    <t>VII. Pozostałe koszty rodzajowe</t>
  </si>
  <si>
    <t>VIII. Wartość sprzedanych towarów i materiałów</t>
  </si>
  <si>
    <t>IX. Inne świadczenia finansowane z budżetu</t>
  </si>
  <si>
    <t>X. Pozostałe obciążenia</t>
  </si>
  <si>
    <t>C. Zysk (strata) z działalności podstawowej (A-B)</t>
  </si>
  <si>
    <t>D. Pozostałe przychody operacyjne</t>
  </si>
  <si>
    <t>I. Zysk ze zbycia niefinansowych aktywów trwałych</t>
  </si>
  <si>
    <t>II. Dotacje</t>
  </si>
  <si>
    <t>III. Inne przychody operacyjne</t>
  </si>
  <si>
    <t>E. Pozostałe koszty operacyjne</t>
  </si>
  <si>
    <t>I. Koszty inwestycji finansowanych ze środków własnych samorządowych zakładów budżetowych i dochodów jednostek budżetowych gromadzonych na wydzielonym rachunku</t>
  </si>
  <si>
    <t>II. Pozostałe koszty operacyjne</t>
  </si>
  <si>
    <t>F. Zysk (strata) z działalności operacyjnej (C+D-E)</t>
  </si>
  <si>
    <t>G. Przychody finansowe</t>
  </si>
  <si>
    <t>I. Dywidendy i udziały w zyskach</t>
  </si>
  <si>
    <t>II. Odsetki</t>
  </si>
  <si>
    <t>III. Inne</t>
  </si>
  <si>
    <t>H. Koszty finansowe</t>
  </si>
  <si>
    <t>I. Odsetki</t>
  </si>
  <si>
    <t>II. Inne</t>
  </si>
  <si>
    <t>I. Zysk (strata) brutto (F+G-H)</t>
  </si>
  <si>
    <t>J. Podatek dochodowy</t>
  </si>
  <si>
    <t>K. Pozostałe obowiązkowe zmniejszenia zysku (zwiększenia straty)</t>
  </si>
  <si>
    <t>L. Zysk (strata) netto (I-J-K)</t>
  </si>
  <si>
    <t>Jednostka: sp07</t>
  </si>
  <si>
    <t>Szkoła Podstawowa Nr 7 im. Hugona Kołłątaja w Białymstoku</t>
  </si>
  <si>
    <t>ul. Wiatrakowa 18</t>
  </si>
  <si>
    <t>15-827 Białystok</t>
  </si>
  <si>
    <t>tel. 0856511408</t>
  </si>
  <si>
    <t>00073527900000</t>
  </si>
  <si>
    <t>.............................................      
Kierownik jednostki</t>
  </si>
  <si>
    <t>KWOTY WYŁĄCZEŃ</t>
  </si>
  <si>
    <r>
      <t xml:space="preserve">Adresat:                                                             </t>
    </r>
    <r>
      <rPr>
        <b/>
        <sz val="11"/>
        <color rgb="FF000000"/>
        <rFont val="Calibri"/>
        <family val="2"/>
        <charset val="238"/>
      </rPr>
      <t xml:space="preserve">  Urząd Miejski w Białymstoku                                   ul. Słonimska 1</t>
    </r>
  </si>
  <si>
    <t>rok-miesiąc-dzień</t>
  </si>
  <si>
    <t>ul. Zwycięstwa 28</t>
  </si>
  <si>
    <t>15-703 Białystok</t>
  </si>
  <si>
    <t>000193861</t>
  </si>
  <si>
    <t xml:space="preserve">Międzyszkolny Ośrodek Sportowy w Białymstoku                       </t>
  </si>
  <si>
    <t>sporządzony na dzień 31-12-2024 r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</si>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</sst>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4" x14ac:knownFonts="1">
    <font>
      <sz val="11"/>
      <color rgb="FF000000"/>
      <name val="Calibri"/>
      <family val="2"/>
    </font>
    <font>
      <sz val="8.5"/>
      <color rgb="FF000000"/>
      <name val="Calibri"/>
      <family val="2"/>
      <charset val="238"/>
    </font>
    <font>
      <b/>
      <sz val="9.85"/>
      <color rgb="FF000000"/>
      <name val="Calibri"/>
      <family val="2"/>
      <charset val="238"/>
    </font>
    <font>
      <sz val="9.9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color theme="2"/>
      <name val="Calibri"/>
      <family val="2"/>
      <charset val="238"/>
    </font>
    <font>
      <sz val="10"/>
      <color theme="2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sz val="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ont="1"/>
    <xf numFmtId="0" fontId="9" fillId="0" borderId="0" xfId="0" applyFont="1"/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4" fontId="5" fillId="2" borderId="0" xfId="0" applyNumberFormat="1" applyFont="1" applyFill="1" applyBorder="1" applyAlignment="1">
      <alignment horizontal="righ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5" fillId="4" borderId="0" xfId="0" applyFont="1" applyFill="1" applyBorder="1" applyAlignment="1">
      <alignment horizontal="left" vertical="center" wrapText="1"/>
    </xf>
    <xf numFmtId="4" fontId="5" fillId="4" borderId="0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0" fillId="0" borderId="2" xfId="0" applyFont="1" applyBorder="1" applyAlignment="1">
      <alignment shrinkToFit="1"/>
    </xf>
    <xf numFmtId="4" fontId="5" fillId="2" borderId="1" xfId="0" applyNumberFormat="1" applyFont="1" applyFill="1" applyBorder="1" applyAlignment="1">
      <alignment horizontal="right" vertical="center" shrinkToFit="1"/>
    </xf>
    <xf numFmtId="0" fontId="0" fillId="0" borderId="0" xfId="0" applyFont="1" applyAlignment="1">
      <alignment shrinkToFit="1"/>
    </xf>
    <xf numFmtId="4" fontId="5" fillId="4" borderId="0" xfId="0" applyNumberFormat="1" applyFont="1" applyFill="1" applyBorder="1" applyAlignment="1">
      <alignment horizontal="right" vertical="center" shrinkToFit="1"/>
    </xf>
    <xf numFmtId="0" fontId="0" fillId="0" borderId="0" xfId="0" applyFont="1" applyBorder="1" applyAlignment="1">
      <alignment shrinkToFit="1"/>
    </xf>
    <xf numFmtId="4" fontId="5" fillId="2" borderId="0" xfId="0" applyNumberFormat="1" applyFont="1" applyFill="1" applyBorder="1" applyAlignment="1">
      <alignment horizontal="right" vertical="center" shrinkToFit="1"/>
    </xf>
    <xf numFmtId="0" fontId="13" fillId="0" borderId="0" xfId="0" applyFont="1"/>
    <xf numFmtId="3" fontId="5" fillId="2" borderId="1" xfId="0" applyNumberFormat="1" applyFont="1" applyFill="1" applyBorder="1" applyAlignment="1">
      <alignment horizontal="right" vertical="center" shrinkToFit="1"/>
    </xf>
    <xf numFmtId="164" fontId="5" fillId="2" borderId="19" xfId="0" applyNumberFormat="1" applyFont="1" applyFill="1" applyBorder="1" applyAlignment="1">
      <alignment horizontal="right" vertical="center" shrinkToFit="1"/>
    </xf>
    <xf numFmtId="0" fontId="7" fillId="0" borderId="5" xfId="0" applyFont="1" applyBorder="1" applyAlignment="1">
      <alignment horizontal="left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4" fontId="5" fillId="0" borderId="0" xfId="0" applyNumberFormat="1" applyFont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1" fillId="3" borderId="20" xfId="0" applyFont="1" applyFill="1" applyBorder="1" applyAlignment="1">
      <alignment horizontal="center" vertical="top" wrapText="1"/>
    </xf>
    <xf numFmtId="0" fontId="11" fillId="3" borderId="21" xfId="0" applyFont="1" applyFill="1" applyBorder="1" applyAlignment="1">
      <alignment horizontal="center" vertical="top" wrapText="1"/>
    </xf>
    <xf numFmtId="0" fontId="11" fillId="3" borderId="22" xfId="0" applyFont="1" applyFill="1" applyBorder="1" applyAlignment="1">
      <alignment horizontal="center" vertical="top" wrapText="1"/>
    </xf>
    <xf numFmtId="49" fontId="12" fillId="3" borderId="25" xfId="0" applyNumberFormat="1" applyFont="1" applyFill="1" applyBorder="1" applyAlignment="1">
      <alignment horizontal="left" vertical="center" wrapText="1"/>
    </xf>
    <xf numFmtId="49" fontId="12" fillId="3" borderId="24" xfId="0" applyNumberFormat="1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21">
    <dxf>
      <font>
        <b/>
        <i val="0"/>
      </font>
    </dxf>
    <dxf>
      <font>
        <color theme="0"/>
      </font>
    </dxf>
    <dxf>
      <numFmt numFmtId="3" formatCode="#,##0"/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b/>
        <i val="0"/>
      </font>
    </dxf>
    <dxf>
      <fill>
        <patternFill>
          <bgColor theme="4" tint="0.79995117038483843"/>
        </patternFill>
      </fill>
      <border>
        <left/>
        <right style="thin">
          <color auto="1"/>
        </right>
        <top/>
        <bottom style="thin">
          <color auto="1"/>
        </bottom>
      </border>
    </dxf>
    <dxf>
      <fill>
        <patternFill>
          <bgColor theme="4" tint="0.79995117038483843"/>
        </patternFill>
      </fill>
      <border>
        <left style="thin">
          <color auto="1"/>
        </left>
        <right/>
        <top/>
        <bottom style="thin">
          <color auto="1"/>
        </bottom>
      </border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color theme="0"/>
      </font>
    </dxf>
    <dxf>
      <numFmt numFmtId="3" formatCode="#,##0"/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7"/>
  <sheetViews>
    <sheetView showGridLines="0" workbookViewId="0"/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/>
    <col min="8" max="16384" width="9.140625" style="1"/>
  </cols>
  <sheetData>
    <row r="1" spans="1:13" ht="15" customHeight="1" x14ac:dyDescent="0.25"/>
    <row r="2" spans="1:13" ht="15" customHeight="1" x14ac:dyDescent="0.25">
      <c r="A2" s="24" t="s">
        <v>13</v>
      </c>
      <c r="B2" s="24"/>
      <c r="C2" s="24"/>
      <c r="D2" s="24"/>
      <c r="E2" s="24"/>
      <c r="F2" s="24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5" t="s">
        <v>0</v>
      </c>
      <c r="B3" s="34"/>
      <c r="C3" s="29"/>
      <c r="D3" s="30"/>
      <c r="E3" s="25" t="s">
        <v>4</v>
      </c>
      <c r="F3" s="26"/>
      <c r="G3" s="2" t="b">
        <v>0</v>
      </c>
    </row>
    <row r="4" spans="1:13" ht="22.5" customHeight="1" x14ac:dyDescent="0.25">
      <c r="A4" s="35" t="s">
        <v>14</v>
      </c>
      <c r="B4" s="36"/>
      <c r="C4" s="31" t="str">
        <f>IF(G4,"Rachunek zysków i strat","Zestawienie zmian w funduszu jednostki")</f>
        <v>Rachunek zysków i strat</v>
      </c>
      <c r="D4" s="32"/>
      <c r="E4" s="37" t="s">
        <v>15</v>
      </c>
      <c r="F4" s="38"/>
      <c r="G4" s="2" t="b">
        <v>1</v>
      </c>
      <c r="H4" s="2"/>
    </row>
    <row r="5" spans="1:13" ht="15" customHeight="1" x14ac:dyDescent="0.25">
      <c r="A5" s="35" t="s">
        <v>16</v>
      </c>
      <c r="B5" s="36"/>
      <c r="C5" s="33" t="str">
        <f>IF(G5,"sporządzony","sporządzone")</f>
        <v>sporządzony</v>
      </c>
      <c r="D5" s="32"/>
      <c r="E5" s="37"/>
      <c r="F5" s="38"/>
      <c r="G5" s="2" t="b">
        <v>1</v>
      </c>
    </row>
    <row r="6" spans="1:13" ht="15" customHeight="1" x14ac:dyDescent="0.25">
      <c r="A6" s="35" t="s">
        <v>17</v>
      </c>
      <c r="B6" s="36"/>
      <c r="C6" s="33" t="str">
        <f>CONCATENATE("na dzień ",G6)</f>
        <v>na dzień 07.03.2019</v>
      </c>
      <c r="D6" s="32"/>
      <c r="E6" s="37"/>
      <c r="F6" s="38"/>
      <c r="G6" s="2" t="s">
        <v>6</v>
      </c>
    </row>
    <row r="7" spans="1:13" ht="15" customHeight="1" x14ac:dyDescent="0.25">
      <c r="A7" s="41" t="s">
        <v>18</v>
      </c>
      <c r="B7" s="42"/>
      <c r="C7" s="33" t="str">
        <f>IF(G4,"Wariant porównawczy","")</f>
        <v>Wariant porównawczy</v>
      </c>
      <c r="D7" s="32"/>
      <c r="E7" s="13" t="s">
        <v>1</v>
      </c>
      <c r="F7" s="14"/>
      <c r="G7" s="15">
        <v>2019</v>
      </c>
    </row>
    <row r="8" spans="1:13" ht="15" customHeight="1" x14ac:dyDescent="0.25">
      <c r="A8" s="45" t="s">
        <v>2</v>
      </c>
      <c r="B8" s="34"/>
      <c r="C8" s="33"/>
      <c r="D8" s="32"/>
      <c r="E8" s="27" t="str">
        <f>IF(G8&gt;=2018,"","wysłać bez pisma przewodniego")</f>
        <v/>
      </c>
      <c r="F8" s="28"/>
      <c r="G8" s="15">
        <v>2019</v>
      </c>
    </row>
    <row r="9" spans="1:13" ht="15" customHeight="1" x14ac:dyDescent="0.25">
      <c r="A9" s="41" t="s">
        <v>19</v>
      </c>
      <c r="B9" s="42"/>
      <c r="C9" s="52" t="s">
        <v>3</v>
      </c>
      <c r="D9" s="53"/>
      <c r="E9" s="43" t="s">
        <v>1</v>
      </c>
      <c r="F9" s="44"/>
    </row>
    <row r="10" spans="1:13" ht="15" customHeight="1" x14ac:dyDescent="0.25"/>
    <row r="11" spans="1:13" ht="25.5" customHeight="1" x14ac:dyDescent="0.25">
      <c r="A11" s="46"/>
      <c r="B11" s="47"/>
      <c r="C11" s="47"/>
      <c r="D11" s="47"/>
      <c r="E11" s="4" t="s">
        <v>8</v>
      </c>
      <c r="F11" s="6" t="s">
        <v>9</v>
      </c>
    </row>
    <row r="12" spans="1:13" ht="15" customHeight="1" x14ac:dyDescent="0.25">
      <c r="A12" s="48" t="s">
        <v>20</v>
      </c>
      <c r="B12" s="49"/>
      <c r="C12" s="49"/>
      <c r="D12" s="50"/>
      <c r="E12" s="16">
        <v>0</v>
      </c>
      <c r="F12" s="16">
        <v>0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48" t="s">
        <v>21</v>
      </c>
      <c r="B13" s="49"/>
      <c r="C13" s="49"/>
      <c r="D13" s="50"/>
      <c r="E13" s="16">
        <v>0</v>
      </c>
      <c r="F13" s="16">
        <v>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48" t="s">
        <v>22</v>
      </c>
      <c r="B14" s="49"/>
      <c r="C14" s="49"/>
      <c r="D14" s="50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48" t="s">
        <v>23</v>
      </c>
      <c r="B15" s="49"/>
      <c r="C15" s="49"/>
      <c r="D15" s="50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48" t="s">
        <v>24</v>
      </c>
      <c r="B16" s="49"/>
      <c r="C16" s="49"/>
      <c r="D16" s="50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48" t="s">
        <v>25</v>
      </c>
      <c r="B17" s="49"/>
      <c r="C17" s="49"/>
      <c r="D17" s="50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48" t="s">
        <v>26</v>
      </c>
      <c r="B18" s="49"/>
      <c r="C18" s="49"/>
      <c r="D18" s="50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25">
      <c r="A19" s="48" t="s">
        <v>27</v>
      </c>
      <c r="B19" s="49"/>
      <c r="C19" s="49"/>
      <c r="D19" s="50"/>
      <c r="E19" s="16">
        <v>0</v>
      </c>
      <c r="F19" s="16">
        <v>0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25">
      <c r="A20" s="48" t="s">
        <v>28</v>
      </c>
      <c r="B20" s="49"/>
      <c r="C20" s="49"/>
      <c r="D20" s="50"/>
      <c r="E20" s="16">
        <v>0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48" t="s">
        <v>29</v>
      </c>
      <c r="B21" s="49"/>
      <c r="C21" s="49"/>
      <c r="D21" s="50"/>
      <c r="E21" s="16">
        <v>0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48" t="s">
        <v>30</v>
      </c>
      <c r="B22" s="49"/>
      <c r="C22" s="49"/>
      <c r="D22" s="50"/>
      <c r="E22" s="16">
        <v>0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48" t="s">
        <v>31</v>
      </c>
      <c r="B23" s="49"/>
      <c r="C23" s="49"/>
      <c r="D23" s="50"/>
      <c r="E23" s="16">
        <v>0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48" t="s">
        <v>32</v>
      </c>
      <c r="B24" s="49"/>
      <c r="C24" s="49"/>
      <c r="D24" s="50"/>
      <c r="E24" s="16">
        <v>0</v>
      </c>
      <c r="F24" s="16">
        <v>0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48" t="s">
        <v>33</v>
      </c>
      <c r="B25" s="49"/>
      <c r="C25" s="49"/>
      <c r="D25" s="50"/>
      <c r="E25" s="16">
        <v>0</v>
      </c>
      <c r="F25" s="16">
        <v>0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48" t="s">
        <v>34</v>
      </c>
      <c r="B26" s="49"/>
      <c r="C26" s="49"/>
      <c r="D26" s="50"/>
      <c r="E26" s="16">
        <v>0</v>
      </c>
      <c r="F26" s="16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48" t="s">
        <v>35</v>
      </c>
      <c r="B27" s="49"/>
      <c r="C27" s="49"/>
      <c r="D27" s="50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48" t="s">
        <v>36</v>
      </c>
      <c r="B28" s="49"/>
      <c r="C28" s="49"/>
      <c r="D28" s="50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48" t="s">
        <v>37</v>
      </c>
      <c r="B29" s="49"/>
      <c r="C29" s="49"/>
      <c r="D29" s="50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25">
      <c r="A30" s="48" t="s">
        <v>38</v>
      </c>
      <c r="B30" s="49"/>
      <c r="C30" s="49"/>
      <c r="D30" s="50"/>
      <c r="E30" s="16">
        <v>0</v>
      </c>
      <c r="F30" s="16">
        <v>0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25">
      <c r="A31" s="48" t="s">
        <v>39</v>
      </c>
      <c r="B31" s="49"/>
      <c r="C31" s="49"/>
      <c r="D31" s="50"/>
      <c r="E31" s="16">
        <v>0</v>
      </c>
      <c r="F31" s="16">
        <v>0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25">
      <c r="A32" s="48" t="s">
        <v>40</v>
      </c>
      <c r="B32" s="49"/>
      <c r="C32" s="49"/>
      <c r="D32" s="50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48" t="s">
        <v>41</v>
      </c>
      <c r="B33" s="49"/>
      <c r="C33" s="49"/>
      <c r="D33" s="50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48" t="s">
        <v>42</v>
      </c>
      <c r="B34" s="49"/>
      <c r="C34" s="49"/>
      <c r="D34" s="50"/>
      <c r="E34" s="16">
        <v>0</v>
      </c>
      <c r="F34" s="16">
        <v>0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25">
      <c r="A35" s="48" t="s">
        <v>43</v>
      </c>
      <c r="B35" s="49"/>
      <c r="C35" s="49"/>
      <c r="D35" s="50"/>
      <c r="E35" s="16">
        <v>0</v>
      </c>
      <c r="F35" s="16">
        <v>0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25">
      <c r="A36" s="48" t="s">
        <v>44</v>
      </c>
      <c r="B36" s="49"/>
      <c r="C36" s="49"/>
      <c r="D36" s="50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48" t="s">
        <v>45</v>
      </c>
      <c r="B37" s="49"/>
      <c r="C37" s="49"/>
      <c r="D37" s="50"/>
      <c r="E37" s="16">
        <v>0</v>
      </c>
      <c r="F37" s="16">
        <v>0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48" t="s">
        <v>46</v>
      </c>
      <c r="B38" s="49"/>
      <c r="C38" s="49"/>
      <c r="D38" s="50"/>
      <c r="E38" s="16">
        <v>0</v>
      </c>
      <c r="F38" s="16">
        <v>0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25">
      <c r="A39" s="48" t="s">
        <v>47</v>
      </c>
      <c r="B39" s="49"/>
      <c r="C39" s="49"/>
      <c r="D39" s="50"/>
      <c r="E39" s="16">
        <v>0</v>
      </c>
      <c r="F39" s="16">
        <v>0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48" t="s">
        <v>48</v>
      </c>
      <c r="B40" s="49"/>
      <c r="C40" s="49"/>
      <c r="D40" s="50"/>
      <c r="E40" s="16">
        <v>0</v>
      </c>
      <c r="F40" s="16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25">
      <c r="A41" s="48" t="s">
        <v>49</v>
      </c>
      <c r="B41" s="49"/>
      <c r="C41" s="49"/>
      <c r="D41" s="50"/>
      <c r="E41" s="16">
        <v>0</v>
      </c>
      <c r="F41" s="16">
        <v>0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25">
      <c r="A42" s="48" t="s">
        <v>50</v>
      </c>
      <c r="B42" s="49"/>
      <c r="C42" s="49"/>
      <c r="D42" s="50"/>
      <c r="E42" s="16">
        <v>0</v>
      </c>
      <c r="F42" s="16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25">
      <c r="A43" s="48" t="s">
        <v>51</v>
      </c>
      <c r="B43" s="49"/>
      <c r="C43" s="49"/>
      <c r="D43" s="50"/>
      <c r="E43" s="16">
        <v>0</v>
      </c>
      <c r="F43" s="16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25">
      <c r="A44" s="48" t="s">
        <v>52</v>
      </c>
      <c r="B44" s="49"/>
      <c r="C44" s="49"/>
      <c r="D44" s="50"/>
      <c r="E44" s="16">
        <v>0</v>
      </c>
      <c r="F44" s="16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25">
      <c r="A45" s="48" t="s">
        <v>53</v>
      </c>
      <c r="B45" s="49"/>
      <c r="C45" s="49"/>
      <c r="D45" s="50"/>
      <c r="E45" s="16">
        <v>0</v>
      </c>
      <c r="F45" s="16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25">
      <c r="A46" s="48" t="s">
        <v>54</v>
      </c>
      <c r="B46" s="49"/>
      <c r="C46" s="49"/>
      <c r="D46" s="50"/>
      <c r="E46" s="16">
        <v>0</v>
      </c>
      <c r="F46" s="16">
        <v>0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25">
      <c r="A47" s="48" t="s">
        <v>55</v>
      </c>
      <c r="B47" s="49"/>
      <c r="C47" s="49"/>
      <c r="D47" s="50"/>
      <c r="E47" s="16">
        <v>0</v>
      </c>
      <c r="F47" s="16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25">
      <c r="A48" s="48" t="s">
        <v>56</v>
      </c>
      <c r="B48" s="49"/>
      <c r="C48" s="49"/>
      <c r="D48" s="50"/>
      <c r="E48" s="16">
        <v>0</v>
      </c>
      <c r="F48" s="16">
        <v>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25">
      <c r="A49" s="48" t="s">
        <v>57</v>
      </c>
      <c r="B49" s="49"/>
      <c r="C49" s="49"/>
      <c r="D49" s="50"/>
      <c r="E49" s="16">
        <v>0</v>
      </c>
      <c r="F49" s="16">
        <v>0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25">
      <c r="A50" s="7"/>
      <c r="B50" s="7"/>
      <c r="C50" s="7"/>
      <c r="D50" s="7"/>
      <c r="E50" s="8"/>
      <c r="F50" s="9"/>
      <c r="G50" s="2"/>
      <c r="H50" s="2"/>
      <c r="I50" s="2"/>
      <c r="J50" s="2"/>
      <c r="K50" s="2"/>
      <c r="L50" s="2"/>
      <c r="M50" s="2"/>
    </row>
    <row r="51" spans="1:13" ht="13.5" hidden="1" customHeight="1" x14ac:dyDescent="0.25">
      <c r="A51" s="51" t="s">
        <v>10</v>
      </c>
      <c r="B51" s="51"/>
      <c r="C51" s="51"/>
      <c r="D51" s="51"/>
      <c r="E51" s="5"/>
      <c r="F51" s="5"/>
      <c r="G51" s="17">
        <v>2019</v>
      </c>
    </row>
    <row r="52" spans="1:13" ht="15" customHeight="1" x14ac:dyDescent="0.25">
      <c r="A52" s="51"/>
      <c r="B52" s="51"/>
      <c r="C52" s="51"/>
      <c r="D52" s="51"/>
      <c r="E52" s="10"/>
      <c r="F52" s="18">
        <v>0</v>
      </c>
      <c r="G52" s="2" t="b">
        <v>0</v>
      </c>
    </row>
    <row r="53" spans="1:13" ht="15" customHeight="1" x14ac:dyDescent="0.25">
      <c r="A53" s="11"/>
      <c r="B53" s="11"/>
      <c r="C53" s="11"/>
      <c r="D53" s="11"/>
      <c r="E53" s="12"/>
      <c r="F53" s="12"/>
      <c r="G53" s="2"/>
    </row>
    <row r="54" spans="1:13" ht="36" customHeight="1" x14ac:dyDescent="0.25">
      <c r="A54" s="39" t="s">
        <v>11</v>
      </c>
      <c r="B54" s="39"/>
      <c r="C54" s="39" t="str">
        <f>G54&amp;CHAR(10)&amp;"......................................."&amp;CHAR(10)&amp;"rok, miesiąc, dzień"</f>
        <v>2019.03.07
.......................................
rok, miesiąc, dzień</v>
      </c>
      <c r="D54" s="39"/>
      <c r="E54" s="39" t="s">
        <v>12</v>
      </c>
      <c r="F54" s="40"/>
      <c r="G54" s="2" t="s">
        <v>7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</mergeCells>
  <conditionalFormatting sqref="A12:F49">
    <cfRule type="expression" dxfId="20" priority="11">
      <formula>$G12</formula>
    </cfRule>
  </conditionalFormatting>
  <conditionalFormatting sqref="E12:E49">
    <cfRule type="expression" dxfId="19" priority="6">
      <formula>MOD($E12,1)=0</formula>
    </cfRule>
    <cfRule type="expression" dxfId="18" priority="10">
      <formula>AND($G$3,$E12=0)</formula>
    </cfRule>
  </conditionalFormatting>
  <conditionalFormatting sqref="F12:F49">
    <cfRule type="expression" dxfId="17" priority="5">
      <formula>MOD($F12,1)=0</formula>
    </cfRule>
    <cfRule type="expression" dxfId="16" priority="9">
      <formula>AND($G$3,$F12=0)</formula>
    </cfRule>
  </conditionalFormatting>
  <conditionalFormatting sqref="F52">
    <cfRule type="expression" dxfId="15" priority="3">
      <formula>MOD($F52,1)=0</formula>
    </cfRule>
    <cfRule type="expression" dxfId="14" priority="7">
      <formula>OR($G52=FALSE,AND($G$3,$F52=0))</formula>
    </cfRule>
  </conditionalFormatting>
  <conditionalFormatting sqref="E7">
    <cfRule type="expression" dxfId="13" priority="1">
      <formula>$G7&lt;2018</formula>
    </cfRule>
  </conditionalFormatting>
  <conditionalFormatting sqref="F7">
    <cfRule type="expression" dxfId="12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H5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7"/>
  <sheetViews>
    <sheetView showGridLines="0" topLeftCell="A13" workbookViewId="0"/>
  </sheetViews>
  <sheetFormatPr defaultColWidth="9.140625" defaultRowHeight="15" x14ac:dyDescent="0.25"/>
  <cols>
    <col min="1" max="1" width="11.28515625" style="1" customWidth="1"/>
    <col min="2" max="2" width="30" style="1" customWidth="1"/>
    <col min="3" max="3" width="19" style="1" customWidth="1"/>
    <col min="4" max="4" width="20.140625" style="1" customWidth="1"/>
    <col min="5" max="6" width="20.7109375" style="1" customWidth="1"/>
    <col min="7" max="7" width="9.140625" style="1" hidden="1"/>
    <col min="8" max="16384" width="9.140625" style="1"/>
  </cols>
  <sheetData>
    <row r="1" spans="1:13" ht="15" customHeight="1" x14ac:dyDescent="0.25"/>
    <row r="2" spans="1:13" ht="15" customHeight="1" x14ac:dyDescent="0.25">
      <c r="A2" s="24" t="s">
        <v>58</v>
      </c>
      <c r="B2" s="24"/>
      <c r="C2" s="24"/>
      <c r="D2" s="24"/>
      <c r="E2" s="24"/>
      <c r="F2" s="24"/>
      <c r="G2" s="3" t="s">
        <v>5</v>
      </c>
      <c r="H2" s="2"/>
      <c r="I2" s="2"/>
      <c r="J2" s="2"/>
      <c r="K2" s="2"/>
      <c r="L2" s="2"/>
    </row>
    <row r="3" spans="1:13" ht="15.75" customHeight="1" x14ac:dyDescent="0.25">
      <c r="A3" s="25" t="s">
        <v>0</v>
      </c>
      <c r="B3" s="34"/>
      <c r="C3" s="29"/>
      <c r="D3" s="30"/>
      <c r="E3" s="25" t="s">
        <v>4</v>
      </c>
      <c r="F3" s="26"/>
      <c r="G3" s="2" t="b">
        <v>0</v>
      </c>
    </row>
    <row r="4" spans="1:13" ht="15.75" customHeight="1" x14ac:dyDescent="0.25">
      <c r="A4" s="35" t="s">
        <v>59</v>
      </c>
      <c r="B4" s="36"/>
      <c r="C4" s="31" t="str">
        <f>IF(G4,"Rachunek zysków i strat","Zestawienie zmian w funduszu jednostki")</f>
        <v>Rachunek zysków i strat</v>
      </c>
      <c r="D4" s="32"/>
      <c r="E4" s="37" t="s">
        <v>15</v>
      </c>
      <c r="F4" s="38"/>
      <c r="G4" s="2" t="b">
        <v>1</v>
      </c>
      <c r="H4" s="2"/>
    </row>
    <row r="5" spans="1:13" ht="15" customHeight="1" x14ac:dyDescent="0.25">
      <c r="A5" s="35" t="s">
        <v>60</v>
      </c>
      <c r="B5" s="36"/>
      <c r="C5" s="33" t="str">
        <f>IF(G5,"sporządzony","sporządzone")</f>
        <v>sporządzony</v>
      </c>
      <c r="D5" s="32"/>
      <c r="E5" s="37"/>
      <c r="F5" s="38"/>
      <c r="G5" s="2" t="b">
        <v>1</v>
      </c>
    </row>
    <row r="6" spans="1:13" ht="15" customHeight="1" x14ac:dyDescent="0.25">
      <c r="A6" s="35" t="s">
        <v>61</v>
      </c>
      <c r="B6" s="36"/>
      <c r="C6" s="33" t="str">
        <f>CONCATENATE("na dzień ",G6)</f>
        <v>na dzień 07.03.2019</v>
      </c>
      <c r="D6" s="32"/>
      <c r="E6" s="37"/>
      <c r="F6" s="38"/>
      <c r="G6" s="2" t="s">
        <v>6</v>
      </c>
    </row>
    <row r="7" spans="1:13" ht="15" customHeight="1" x14ac:dyDescent="0.25">
      <c r="A7" s="41" t="s">
        <v>62</v>
      </c>
      <c r="B7" s="42"/>
      <c r="C7" s="33" t="str">
        <f>IF(G4,"Wariant porównawczy","")</f>
        <v>Wariant porównawczy</v>
      </c>
      <c r="D7" s="32"/>
      <c r="E7" s="13" t="s">
        <v>1</v>
      </c>
      <c r="F7" s="14"/>
      <c r="G7" s="15">
        <v>2019</v>
      </c>
    </row>
    <row r="8" spans="1:13" ht="15" customHeight="1" x14ac:dyDescent="0.25">
      <c r="A8" s="45" t="s">
        <v>2</v>
      </c>
      <c r="B8" s="34"/>
      <c r="C8" s="33"/>
      <c r="D8" s="32"/>
      <c r="E8" s="27" t="str">
        <f>IF(G8&gt;=2018,"","wysłać bez pisma przewodniego")</f>
        <v/>
      </c>
      <c r="F8" s="28"/>
      <c r="G8" s="15">
        <v>2019</v>
      </c>
    </row>
    <row r="9" spans="1:13" ht="15" customHeight="1" x14ac:dyDescent="0.25">
      <c r="A9" s="41" t="s">
        <v>63</v>
      </c>
      <c r="B9" s="42"/>
      <c r="C9" s="52" t="s">
        <v>3</v>
      </c>
      <c r="D9" s="53"/>
      <c r="E9" s="43" t="s">
        <v>1</v>
      </c>
      <c r="F9" s="44"/>
    </row>
    <row r="10" spans="1:13" ht="15" customHeight="1" x14ac:dyDescent="0.25"/>
    <row r="11" spans="1:13" ht="25.5" customHeight="1" x14ac:dyDescent="0.25">
      <c r="A11" s="46"/>
      <c r="B11" s="47"/>
      <c r="C11" s="47"/>
      <c r="D11" s="47"/>
      <c r="E11" s="4" t="s">
        <v>8</v>
      </c>
      <c r="F11" s="6" t="s">
        <v>9</v>
      </c>
    </row>
    <row r="12" spans="1:13" ht="15" customHeight="1" x14ac:dyDescent="0.25">
      <c r="A12" s="48" t="s">
        <v>20</v>
      </c>
      <c r="B12" s="49"/>
      <c r="C12" s="49"/>
      <c r="D12" s="50"/>
      <c r="E12" s="16">
        <v>146413.54999999999</v>
      </c>
      <c r="F12" s="16">
        <v>0</v>
      </c>
      <c r="G12" s="2" t="b">
        <v>1</v>
      </c>
      <c r="H12" s="2"/>
      <c r="I12" s="2"/>
      <c r="J12" s="2"/>
      <c r="K12" s="2"/>
      <c r="L12" s="2"/>
      <c r="M12" s="2"/>
    </row>
    <row r="13" spans="1:13" ht="15" customHeight="1" x14ac:dyDescent="0.25">
      <c r="A13" s="48" t="s">
        <v>21</v>
      </c>
      <c r="B13" s="49"/>
      <c r="C13" s="49"/>
      <c r="D13" s="50"/>
      <c r="E13" s="16">
        <v>146413.54999999999</v>
      </c>
      <c r="F13" s="16">
        <v>0</v>
      </c>
      <c r="G13" s="2" t="b">
        <v>0</v>
      </c>
      <c r="H13" s="2"/>
      <c r="I13" s="2"/>
      <c r="J13" s="2"/>
      <c r="K13" s="2"/>
      <c r="L13" s="2"/>
      <c r="M13" s="2"/>
    </row>
    <row r="14" spans="1:13" ht="15" customHeight="1" x14ac:dyDescent="0.25">
      <c r="A14" s="48" t="s">
        <v>22</v>
      </c>
      <c r="B14" s="49"/>
      <c r="C14" s="49"/>
      <c r="D14" s="50"/>
      <c r="E14" s="16">
        <v>0</v>
      </c>
      <c r="F14" s="16">
        <v>0</v>
      </c>
      <c r="G14" s="2" t="b">
        <v>0</v>
      </c>
      <c r="H14" s="2"/>
      <c r="I14" s="2"/>
      <c r="J14" s="2"/>
      <c r="K14" s="2"/>
      <c r="L14" s="2"/>
      <c r="M14" s="2"/>
    </row>
    <row r="15" spans="1:13" ht="15" customHeight="1" x14ac:dyDescent="0.25">
      <c r="A15" s="48" t="s">
        <v>23</v>
      </c>
      <c r="B15" s="49"/>
      <c r="C15" s="49"/>
      <c r="D15" s="50"/>
      <c r="E15" s="16">
        <v>0</v>
      </c>
      <c r="F15" s="16">
        <v>0</v>
      </c>
      <c r="G15" s="2" t="b">
        <v>0</v>
      </c>
      <c r="H15" s="2"/>
      <c r="I15" s="2"/>
      <c r="J15" s="2"/>
      <c r="K15" s="2"/>
      <c r="L15" s="2"/>
      <c r="M15" s="2"/>
    </row>
    <row r="16" spans="1:13" ht="15" customHeight="1" x14ac:dyDescent="0.25">
      <c r="A16" s="48" t="s">
        <v>24</v>
      </c>
      <c r="B16" s="49"/>
      <c r="C16" s="49"/>
      <c r="D16" s="50"/>
      <c r="E16" s="16">
        <v>0</v>
      </c>
      <c r="F16" s="16">
        <v>0</v>
      </c>
      <c r="G16" s="2" t="b">
        <v>0</v>
      </c>
      <c r="H16" s="2"/>
      <c r="I16" s="2"/>
      <c r="J16" s="2"/>
      <c r="K16" s="2"/>
      <c r="L16" s="2"/>
      <c r="M16" s="2"/>
    </row>
    <row r="17" spans="1:13" ht="15" customHeight="1" x14ac:dyDescent="0.25">
      <c r="A17" s="48" t="s">
        <v>25</v>
      </c>
      <c r="B17" s="49"/>
      <c r="C17" s="49"/>
      <c r="D17" s="50"/>
      <c r="E17" s="16">
        <v>0</v>
      </c>
      <c r="F17" s="16">
        <v>0</v>
      </c>
      <c r="G17" s="2" t="b">
        <v>0</v>
      </c>
      <c r="H17" s="2"/>
      <c r="I17" s="2"/>
      <c r="J17" s="2"/>
      <c r="K17" s="2"/>
      <c r="L17" s="2"/>
      <c r="M17" s="2"/>
    </row>
    <row r="18" spans="1:13" ht="15" customHeight="1" x14ac:dyDescent="0.25">
      <c r="A18" s="48" t="s">
        <v>26</v>
      </c>
      <c r="B18" s="49"/>
      <c r="C18" s="49"/>
      <c r="D18" s="50"/>
      <c r="E18" s="16">
        <v>0</v>
      </c>
      <c r="F18" s="16">
        <v>0</v>
      </c>
      <c r="G18" s="2" t="b">
        <v>0</v>
      </c>
      <c r="H18" s="2"/>
      <c r="I18" s="2"/>
      <c r="J18" s="2"/>
      <c r="K18" s="2"/>
      <c r="L18" s="2"/>
      <c r="M18" s="2"/>
    </row>
    <row r="19" spans="1:13" ht="15" customHeight="1" x14ac:dyDescent="0.25">
      <c r="A19" s="48" t="s">
        <v>27</v>
      </c>
      <c r="B19" s="49"/>
      <c r="C19" s="49"/>
      <c r="D19" s="50"/>
      <c r="E19" s="16">
        <v>3627519.38</v>
      </c>
      <c r="F19" s="16">
        <v>0</v>
      </c>
      <c r="G19" s="2" t="b">
        <v>1</v>
      </c>
      <c r="H19" s="2"/>
      <c r="I19" s="2"/>
      <c r="J19" s="2"/>
      <c r="K19" s="2"/>
      <c r="L19" s="2"/>
      <c r="M19" s="2"/>
    </row>
    <row r="20" spans="1:13" ht="15" customHeight="1" x14ac:dyDescent="0.25">
      <c r="A20" s="48" t="s">
        <v>28</v>
      </c>
      <c r="B20" s="49"/>
      <c r="C20" s="49"/>
      <c r="D20" s="50"/>
      <c r="E20" s="16">
        <v>87294.52</v>
      </c>
      <c r="F20" s="16">
        <v>0</v>
      </c>
      <c r="G20" s="2" t="b">
        <v>0</v>
      </c>
      <c r="H20" s="2"/>
      <c r="I20" s="2"/>
      <c r="J20" s="2"/>
      <c r="K20" s="2"/>
      <c r="L20" s="2"/>
      <c r="M20" s="2"/>
    </row>
    <row r="21" spans="1:13" ht="15" customHeight="1" x14ac:dyDescent="0.25">
      <c r="A21" s="48" t="s">
        <v>29</v>
      </c>
      <c r="B21" s="49"/>
      <c r="C21" s="49"/>
      <c r="D21" s="50"/>
      <c r="E21" s="16">
        <v>432908.36</v>
      </c>
      <c r="F21" s="16">
        <v>0</v>
      </c>
      <c r="G21" s="2" t="b">
        <v>0</v>
      </c>
      <c r="H21" s="2"/>
      <c r="I21" s="2"/>
      <c r="J21" s="2"/>
      <c r="K21" s="2"/>
      <c r="L21" s="2"/>
      <c r="M21" s="2"/>
    </row>
    <row r="22" spans="1:13" ht="15" customHeight="1" x14ac:dyDescent="0.25">
      <c r="A22" s="48" t="s">
        <v>30</v>
      </c>
      <c r="B22" s="49"/>
      <c r="C22" s="49"/>
      <c r="D22" s="50"/>
      <c r="E22" s="16">
        <v>135915.78</v>
      </c>
      <c r="F22" s="16">
        <v>0</v>
      </c>
      <c r="G22" s="2" t="b">
        <v>0</v>
      </c>
      <c r="H22" s="2"/>
      <c r="I22" s="2"/>
      <c r="J22" s="2"/>
      <c r="K22" s="2"/>
      <c r="L22" s="2"/>
      <c r="M22" s="2"/>
    </row>
    <row r="23" spans="1:13" ht="15" customHeight="1" x14ac:dyDescent="0.25">
      <c r="A23" s="48" t="s">
        <v>31</v>
      </c>
      <c r="B23" s="49"/>
      <c r="C23" s="49"/>
      <c r="D23" s="50"/>
      <c r="E23" s="16">
        <v>6064.4</v>
      </c>
      <c r="F23" s="16">
        <v>0</v>
      </c>
      <c r="G23" s="2" t="b">
        <v>0</v>
      </c>
      <c r="H23" s="2"/>
      <c r="I23" s="2"/>
      <c r="J23" s="2"/>
      <c r="K23" s="2"/>
      <c r="L23" s="2"/>
      <c r="M23" s="2"/>
    </row>
    <row r="24" spans="1:13" ht="15" customHeight="1" x14ac:dyDescent="0.25">
      <c r="A24" s="48" t="s">
        <v>32</v>
      </c>
      <c r="B24" s="49"/>
      <c r="C24" s="49"/>
      <c r="D24" s="50"/>
      <c r="E24" s="16">
        <v>2369713.64</v>
      </c>
      <c r="F24" s="16">
        <v>0</v>
      </c>
      <c r="G24" s="2" t="b">
        <v>0</v>
      </c>
      <c r="H24" s="2"/>
      <c r="I24" s="2"/>
      <c r="J24" s="2"/>
      <c r="K24" s="2"/>
      <c r="L24" s="2"/>
      <c r="M24" s="2"/>
    </row>
    <row r="25" spans="1:13" ht="15" customHeight="1" x14ac:dyDescent="0.25">
      <c r="A25" s="48" t="s">
        <v>33</v>
      </c>
      <c r="B25" s="49"/>
      <c r="C25" s="49"/>
      <c r="D25" s="50"/>
      <c r="E25" s="16">
        <v>574445.61</v>
      </c>
      <c r="F25" s="16">
        <v>0</v>
      </c>
      <c r="G25" s="2" t="b">
        <v>0</v>
      </c>
      <c r="H25" s="2"/>
      <c r="I25" s="2"/>
      <c r="J25" s="2"/>
      <c r="K25" s="2"/>
      <c r="L25" s="2"/>
      <c r="M25" s="2"/>
    </row>
    <row r="26" spans="1:13" ht="15" customHeight="1" x14ac:dyDescent="0.25">
      <c r="A26" s="48" t="s">
        <v>34</v>
      </c>
      <c r="B26" s="49"/>
      <c r="C26" s="49"/>
      <c r="D26" s="50"/>
      <c r="E26" s="16">
        <v>21177.07</v>
      </c>
      <c r="F26" s="16">
        <v>0</v>
      </c>
      <c r="G26" s="2" t="b">
        <v>0</v>
      </c>
      <c r="H26" s="2"/>
      <c r="I26" s="2"/>
      <c r="J26" s="2"/>
      <c r="K26" s="2"/>
      <c r="L26" s="2"/>
      <c r="M26" s="2"/>
    </row>
    <row r="27" spans="1:13" ht="15" customHeight="1" x14ac:dyDescent="0.25">
      <c r="A27" s="48" t="s">
        <v>35</v>
      </c>
      <c r="B27" s="49"/>
      <c r="C27" s="49"/>
      <c r="D27" s="50"/>
      <c r="E27" s="16">
        <v>0</v>
      </c>
      <c r="F27" s="16">
        <v>0</v>
      </c>
      <c r="G27" s="2" t="b">
        <v>0</v>
      </c>
      <c r="H27" s="2"/>
      <c r="I27" s="2"/>
      <c r="J27" s="2"/>
      <c r="K27" s="2"/>
      <c r="L27" s="2"/>
      <c r="M27" s="2"/>
    </row>
    <row r="28" spans="1:13" ht="15" customHeight="1" x14ac:dyDescent="0.25">
      <c r="A28" s="48" t="s">
        <v>36</v>
      </c>
      <c r="B28" s="49"/>
      <c r="C28" s="49"/>
      <c r="D28" s="50"/>
      <c r="E28" s="16">
        <v>0</v>
      </c>
      <c r="F28" s="16">
        <v>0</v>
      </c>
      <c r="G28" s="2" t="b">
        <v>0</v>
      </c>
      <c r="H28" s="2"/>
      <c r="I28" s="2"/>
      <c r="J28" s="2"/>
      <c r="K28" s="2"/>
      <c r="L28" s="2"/>
      <c r="M28" s="2"/>
    </row>
    <row r="29" spans="1:13" ht="15" customHeight="1" x14ac:dyDescent="0.25">
      <c r="A29" s="48" t="s">
        <v>37</v>
      </c>
      <c r="B29" s="49"/>
      <c r="C29" s="49"/>
      <c r="D29" s="50"/>
      <c r="E29" s="16">
        <v>0</v>
      </c>
      <c r="F29" s="16">
        <v>0</v>
      </c>
      <c r="G29" s="2" t="b">
        <v>0</v>
      </c>
      <c r="H29" s="2"/>
      <c r="I29" s="2"/>
      <c r="J29" s="2"/>
      <c r="K29" s="2"/>
      <c r="L29" s="2"/>
      <c r="M29" s="2"/>
    </row>
    <row r="30" spans="1:13" ht="15" customHeight="1" x14ac:dyDescent="0.25">
      <c r="A30" s="48" t="s">
        <v>38</v>
      </c>
      <c r="B30" s="49"/>
      <c r="C30" s="49"/>
      <c r="D30" s="50"/>
      <c r="E30" s="16">
        <v>-3481105.83</v>
      </c>
      <c r="F30" s="16">
        <v>0</v>
      </c>
      <c r="G30" s="2" t="b">
        <v>1</v>
      </c>
      <c r="H30" s="2"/>
      <c r="I30" s="2"/>
      <c r="J30" s="2"/>
      <c r="K30" s="2"/>
      <c r="L30" s="2"/>
      <c r="M30" s="2"/>
    </row>
    <row r="31" spans="1:13" ht="15" customHeight="1" x14ac:dyDescent="0.25">
      <c r="A31" s="48" t="s">
        <v>39</v>
      </c>
      <c r="B31" s="49"/>
      <c r="C31" s="49"/>
      <c r="D31" s="50"/>
      <c r="E31" s="16">
        <v>124843.99</v>
      </c>
      <c r="F31" s="16">
        <v>0</v>
      </c>
      <c r="G31" s="2" t="b">
        <v>1</v>
      </c>
      <c r="H31" s="2"/>
      <c r="I31" s="2"/>
      <c r="J31" s="2"/>
      <c r="K31" s="2"/>
      <c r="L31" s="2"/>
      <c r="M31" s="2"/>
    </row>
    <row r="32" spans="1:13" ht="15" customHeight="1" x14ac:dyDescent="0.25">
      <c r="A32" s="48" t="s">
        <v>40</v>
      </c>
      <c r="B32" s="49"/>
      <c r="C32" s="49"/>
      <c r="D32" s="50"/>
      <c r="E32" s="16">
        <v>0</v>
      </c>
      <c r="F32" s="16">
        <v>0</v>
      </c>
      <c r="G32" s="2" t="b">
        <v>0</v>
      </c>
      <c r="H32" s="2"/>
      <c r="I32" s="2"/>
      <c r="J32" s="2"/>
      <c r="K32" s="2"/>
      <c r="L32" s="2"/>
      <c r="M32" s="2"/>
    </row>
    <row r="33" spans="1:13" ht="15" customHeight="1" x14ac:dyDescent="0.25">
      <c r="A33" s="48" t="s">
        <v>41</v>
      </c>
      <c r="B33" s="49"/>
      <c r="C33" s="49"/>
      <c r="D33" s="50"/>
      <c r="E33" s="16">
        <v>0</v>
      </c>
      <c r="F33" s="16">
        <v>0</v>
      </c>
      <c r="G33" s="2" t="b">
        <v>0</v>
      </c>
      <c r="H33" s="2"/>
      <c r="I33" s="2"/>
      <c r="J33" s="2"/>
      <c r="K33" s="2"/>
      <c r="L33" s="2"/>
      <c r="M33" s="2"/>
    </row>
    <row r="34" spans="1:13" ht="15" customHeight="1" x14ac:dyDescent="0.25">
      <c r="A34" s="48" t="s">
        <v>42</v>
      </c>
      <c r="B34" s="49"/>
      <c r="C34" s="49"/>
      <c r="D34" s="50"/>
      <c r="E34" s="16">
        <v>124843.99</v>
      </c>
      <c r="F34" s="16">
        <v>0</v>
      </c>
      <c r="G34" s="2" t="b">
        <v>0</v>
      </c>
      <c r="H34" s="2"/>
      <c r="I34" s="2"/>
      <c r="J34" s="2"/>
      <c r="K34" s="2"/>
      <c r="L34" s="2"/>
      <c r="M34" s="2"/>
    </row>
    <row r="35" spans="1:13" ht="15" customHeight="1" x14ac:dyDescent="0.25">
      <c r="A35" s="48" t="s">
        <v>43</v>
      </c>
      <c r="B35" s="49"/>
      <c r="C35" s="49"/>
      <c r="D35" s="50"/>
      <c r="E35" s="16">
        <v>493.82</v>
      </c>
      <c r="F35" s="16">
        <v>0</v>
      </c>
      <c r="G35" s="2" t="b">
        <v>1</v>
      </c>
      <c r="H35" s="2"/>
      <c r="I35" s="2"/>
      <c r="J35" s="2"/>
      <c r="K35" s="2"/>
      <c r="L35" s="2"/>
      <c r="M35" s="2"/>
    </row>
    <row r="36" spans="1:13" ht="24" customHeight="1" x14ac:dyDescent="0.25">
      <c r="A36" s="48" t="s">
        <v>44</v>
      </c>
      <c r="B36" s="49"/>
      <c r="C36" s="49"/>
      <c r="D36" s="50"/>
      <c r="E36" s="16">
        <v>0</v>
      </c>
      <c r="F36" s="16">
        <v>0</v>
      </c>
      <c r="G36" s="2" t="b">
        <v>0</v>
      </c>
      <c r="H36" s="2"/>
      <c r="I36" s="2"/>
      <c r="J36" s="2"/>
      <c r="K36" s="2"/>
      <c r="L36" s="2"/>
      <c r="M36" s="2"/>
    </row>
    <row r="37" spans="1:13" ht="15" customHeight="1" x14ac:dyDescent="0.25">
      <c r="A37" s="48" t="s">
        <v>45</v>
      </c>
      <c r="B37" s="49"/>
      <c r="C37" s="49"/>
      <c r="D37" s="50"/>
      <c r="E37" s="16">
        <v>493.82</v>
      </c>
      <c r="F37" s="16">
        <v>0</v>
      </c>
      <c r="G37" s="2" t="b">
        <v>0</v>
      </c>
      <c r="H37" s="2"/>
      <c r="I37" s="2"/>
      <c r="J37" s="2"/>
      <c r="K37" s="2"/>
      <c r="L37" s="2"/>
      <c r="M37" s="2"/>
    </row>
    <row r="38" spans="1:13" ht="15" customHeight="1" x14ac:dyDescent="0.25">
      <c r="A38" s="48" t="s">
        <v>46</v>
      </c>
      <c r="B38" s="49"/>
      <c r="C38" s="49"/>
      <c r="D38" s="50"/>
      <c r="E38" s="16">
        <v>-3356755.66</v>
      </c>
      <c r="F38" s="16">
        <v>0</v>
      </c>
      <c r="G38" s="2" t="b">
        <v>1</v>
      </c>
      <c r="H38" s="2"/>
      <c r="I38" s="2"/>
      <c r="J38" s="2"/>
      <c r="K38" s="2"/>
      <c r="L38" s="2"/>
      <c r="M38" s="2"/>
    </row>
    <row r="39" spans="1:13" ht="15" customHeight="1" x14ac:dyDescent="0.25">
      <c r="A39" s="48" t="s">
        <v>47</v>
      </c>
      <c r="B39" s="49"/>
      <c r="C39" s="49"/>
      <c r="D39" s="50"/>
      <c r="E39" s="16">
        <v>398.21</v>
      </c>
      <c r="F39" s="16">
        <v>0</v>
      </c>
      <c r="G39" s="2" t="b">
        <v>1</v>
      </c>
      <c r="H39" s="2"/>
      <c r="I39" s="2"/>
      <c r="J39" s="2"/>
      <c r="K39" s="2"/>
      <c r="L39" s="2"/>
      <c r="M39" s="2"/>
    </row>
    <row r="40" spans="1:13" ht="15" customHeight="1" x14ac:dyDescent="0.25">
      <c r="A40" s="48" t="s">
        <v>48</v>
      </c>
      <c r="B40" s="49"/>
      <c r="C40" s="49"/>
      <c r="D40" s="50"/>
      <c r="E40" s="16">
        <v>0</v>
      </c>
      <c r="F40" s="16">
        <v>0</v>
      </c>
      <c r="G40" s="2" t="b">
        <v>0</v>
      </c>
      <c r="H40" s="2"/>
      <c r="I40" s="2"/>
      <c r="J40" s="2"/>
      <c r="K40" s="2"/>
      <c r="L40" s="2"/>
      <c r="M40" s="2"/>
    </row>
    <row r="41" spans="1:13" ht="15" customHeight="1" x14ac:dyDescent="0.25">
      <c r="A41" s="48" t="s">
        <v>49</v>
      </c>
      <c r="B41" s="49"/>
      <c r="C41" s="49"/>
      <c r="D41" s="50"/>
      <c r="E41" s="16">
        <v>398.21</v>
      </c>
      <c r="F41" s="16">
        <v>0</v>
      </c>
      <c r="G41" s="2" t="b">
        <v>0</v>
      </c>
      <c r="H41" s="2"/>
      <c r="I41" s="2"/>
      <c r="J41" s="2"/>
      <c r="K41" s="2"/>
      <c r="L41" s="2"/>
      <c r="M41" s="2"/>
    </row>
    <row r="42" spans="1:13" ht="15" customHeight="1" x14ac:dyDescent="0.25">
      <c r="A42" s="48" t="s">
        <v>50</v>
      </c>
      <c r="B42" s="49"/>
      <c r="C42" s="49"/>
      <c r="D42" s="50"/>
      <c r="E42" s="16">
        <v>0</v>
      </c>
      <c r="F42" s="16">
        <v>0</v>
      </c>
      <c r="G42" s="2" t="b">
        <v>0</v>
      </c>
      <c r="H42" s="2"/>
      <c r="I42" s="2"/>
      <c r="J42" s="2"/>
      <c r="K42" s="2"/>
      <c r="L42" s="2"/>
      <c r="M42" s="2"/>
    </row>
    <row r="43" spans="1:13" ht="15" customHeight="1" x14ac:dyDescent="0.25">
      <c r="A43" s="48" t="s">
        <v>51</v>
      </c>
      <c r="B43" s="49"/>
      <c r="C43" s="49"/>
      <c r="D43" s="50"/>
      <c r="E43" s="16">
        <v>5.56</v>
      </c>
      <c r="F43" s="16">
        <v>0</v>
      </c>
      <c r="G43" s="2" t="b">
        <v>1</v>
      </c>
      <c r="H43" s="2"/>
      <c r="I43" s="2"/>
      <c r="J43" s="2"/>
      <c r="K43" s="2"/>
      <c r="L43" s="2"/>
      <c r="M43" s="2"/>
    </row>
    <row r="44" spans="1:13" ht="15" customHeight="1" x14ac:dyDescent="0.25">
      <c r="A44" s="48" t="s">
        <v>52</v>
      </c>
      <c r="B44" s="49"/>
      <c r="C44" s="49"/>
      <c r="D44" s="50"/>
      <c r="E44" s="16">
        <v>5.56</v>
      </c>
      <c r="F44" s="16">
        <v>0</v>
      </c>
      <c r="G44" s="2" t="b">
        <v>0</v>
      </c>
      <c r="H44" s="2"/>
      <c r="I44" s="2"/>
      <c r="J44" s="2"/>
      <c r="K44" s="2"/>
      <c r="L44" s="2"/>
      <c r="M44" s="2"/>
    </row>
    <row r="45" spans="1:13" ht="15" customHeight="1" x14ac:dyDescent="0.25">
      <c r="A45" s="48" t="s">
        <v>53</v>
      </c>
      <c r="B45" s="49"/>
      <c r="C45" s="49"/>
      <c r="D45" s="50"/>
      <c r="E45" s="16">
        <v>0</v>
      </c>
      <c r="F45" s="16">
        <v>0</v>
      </c>
      <c r="G45" s="2" t="b">
        <v>0</v>
      </c>
      <c r="H45" s="2"/>
      <c r="I45" s="2"/>
      <c r="J45" s="2"/>
      <c r="K45" s="2"/>
      <c r="L45" s="2"/>
      <c r="M45" s="2"/>
    </row>
    <row r="46" spans="1:13" ht="15" customHeight="1" x14ac:dyDescent="0.25">
      <c r="A46" s="48" t="s">
        <v>54</v>
      </c>
      <c r="B46" s="49"/>
      <c r="C46" s="49"/>
      <c r="D46" s="50"/>
      <c r="E46" s="16">
        <v>-3356363.01</v>
      </c>
      <c r="F46" s="16">
        <v>0</v>
      </c>
      <c r="G46" s="2" t="b">
        <v>1</v>
      </c>
      <c r="H46" s="2"/>
      <c r="I46" s="2"/>
      <c r="J46" s="2"/>
      <c r="K46" s="2"/>
      <c r="L46" s="2"/>
      <c r="M46" s="2"/>
    </row>
    <row r="47" spans="1:13" ht="15" customHeight="1" x14ac:dyDescent="0.25">
      <c r="A47" s="48" t="s">
        <v>55</v>
      </c>
      <c r="B47" s="49"/>
      <c r="C47" s="49"/>
      <c r="D47" s="50"/>
      <c r="E47" s="16">
        <v>0</v>
      </c>
      <c r="F47" s="16">
        <v>0</v>
      </c>
      <c r="G47" s="2" t="b">
        <v>1</v>
      </c>
      <c r="H47" s="2"/>
      <c r="I47" s="2"/>
      <c r="J47" s="2"/>
      <c r="K47" s="2"/>
      <c r="L47" s="2"/>
      <c r="M47" s="2"/>
    </row>
    <row r="48" spans="1:13" ht="15" customHeight="1" x14ac:dyDescent="0.25">
      <c r="A48" s="48" t="s">
        <v>56</v>
      </c>
      <c r="B48" s="49"/>
      <c r="C48" s="49"/>
      <c r="D48" s="50"/>
      <c r="E48" s="16">
        <v>0</v>
      </c>
      <c r="F48" s="16">
        <v>0</v>
      </c>
      <c r="G48" s="2" t="b">
        <v>1</v>
      </c>
      <c r="H48" s="2"/>
      <c r="I48" s="2"/>
      <c r="J48" s="2"/>
      <c r="K48" s="2"/>
      <c r="L48" s="2"/>
      <c r="M48" s="2"/>
    </row>
    <row r="49" spans="1:13" ht="15" customHeight="1" x14ac:dyDescent="0.25">
      <c r="A49" s="48" t="s">
        <v>57</v>
      </c>
      <c r="B49" s="49"/>
      <c r="C49" s="49"/>
      <c r="D49" s="50"/>
      <c r="E49" s="16">
        <v>-3356363.01</v>
      </c>
      <c r="F49" s="16">
        <v>0</v>
      </c>
      <c r="G49" s="2" t="b">
        <v>1</v>
      </c>
      <c r="H49" s="2"/>
      <c r="I49" s="2"/>
      <c r="J49" s="2"/>
      <c r="K49" s="2"/>
      <c r="L49" s="2"/>
      <c r="M49" s="2"/>
    </row>
    <row r="50" spans="1:13" ht="15" customHeight="1" x14ac:dyDescent="0.25">
      <c r="A50" s="7"/>
      <c r="B50" s="7"/>
      <c r="C50" s="7"/>
      <c r="D50" s="7"/>
      <c r="E50" s="8"/>
      <c r="F50" s="9"/>
      <c r="G50" s="2"/>
      <c r="H50" s="2"/>
      <c r="I50" s="2"/>
      <c r="J50" s="2"/>
      <c r="K50" s="2"/>
      <c r="L50" s="2"/>
      <c r="M50" s="2"/>
    </row>
    <row r="51" spans="1:13" ht="13.5" hidden="1" customHeight="1" x14ac:dyDescent="0.25">
      <c r="A51" s="51" t="s">
        <v>10</v>
      </c>
      <c r="B51" s="51"/>
      <c r="C51" s="51"/>
      <c r="D51" s="51"/>
      <c r="E51" s="5"/>
      <c r="F51" s="5"/>
      <c r="G51" s="17">
        <v>2019</v>
      </c>
    </row>
    <row r="52" spans="1:13" ht="15" customHeight="1" x14ac:dyDescent="0.25">
      <c r="A52" s="51"/>
      <c r="B52" s="51"/>
      <c r="C52" s="51"/>
      <c r="D52" s="51"/>
      <c r="E52" s="10"/>
      <c r="F52" s="18">
        <v>0</v>
      </c>
      <c r="G52" s="2" t="b">
        <v>0</v>
      </c>
    </row>
    <row r="53" spans="1:13" ht="15" customHeight="1" x14ac:dyDescent="0.25">
      <c r="A53" s="11"/>
      <c r="B53" s="11"/>
      <c r="C53" s="11"/>
      <c r="D53" s="11"/>
      <c r="E53" s="12"/>
      <c r="F53" s="12"/>
      <c r="G53" s="2"/>
    </row>
    <row r="54" spans="1:13" ht="36" customHeight="1" x14ac:dyDescent="0.25">
      <c r="A54" s="39" t="s">
        <v>11</v>
      </c>
      <c r="B54" s="39"/>
      <c r="C54" s="39" t="str">
        <f>G54&amp;CHAR(10)&amp;"......................................."&amp;CHAR(10)&amp;"rok, miesiąc, dzień"</f>
        <v>2019.03.07
.......................................
rok, miesiąc, dzień</v>
      </c>
      <c r="D54" s="39"/>
      <c r="E54" s="39" t="s">
        <v>12</v>
      </c>
      <c r="F54" s="40"/>
      <c r="G54" s="2" t="s">
        <v>7</v>
      </c>
    </row>
    <row r="55" spans="1:13" ht="15" customHeight="1" x14ac:dyDescent="0.25"/>
    <row r="56" spans="1:13" ht="15" customHeight="1" x14ac:dyDescent="0.25"/>
    <row r="57" spans="1:13" ht="15" customHeight="1" x14ac:dyDescent="0.25"/>
    <row r="58" spans="1:13" ht="15" customHeight="1" x14ac:dyDescent="0.25"/>
    <row r="59" spans="1:13" ht="15" customHeight="1" x14ac:dyDescent="0.25"/>
    <row r="60" spans="1:13" ht="15" customHeight="1" x14ac:dyDescent="0.25"/>
    <row r="61" spans="1:13" ht="15" customHeight="1" x14ac:dyDescent="0.25"/>
    <row r="62" spans="1:13" ht="15" customHeight="1" x14ac:dyDescent="0.25"/>
    <row r="63" spans="1:13" ht="15" customHeight="1" x14ac:dyDescent="0.25"/>
    <row r="64" spans="1:13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</sheetData>
  <mergeCells count="63">
    <mergeCell ref="A45:D45"/>
    <mergeCell ref="A46:D46"/>
    <mergeCell ref="A47:D47"/>
    <mergeCell ref="A48:D48"/>
    <mergeCell ref="A49:D49"/>
    <mergeCell ref="A40:D40"/>
    <mergeCell ref="A41:D41"/>
    <mergeCell ref="A42:D42"/>
    <mergeCell ref="A43:D43"/>
    <mergeCell ref="A44:D44"/>
    <mergeCell ref="A35:D35"/>
    <mergeCell ref="A36:D36"/>
    <mergeCell ref="A37:D37"/>
    <mergeCell ref="A38:D38"/>
    <mergeCell ref="A39:D39"/>
    <mergeCell ref="A30:D30"/>
    <mergeCell ref="A31:D31"/>
    <mergeCell ref="A32:D32"/>
    <mergeCell ref="A33:D33"/>
    <mergeCell ref="A34:D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C54:D54"/>
    <mergeCell ref="E54:F54"/>
    <mergeCell ref="A9:B9"/>
    <mergeCell ref="E9:F9"/>
    <mergeCell ref="A5:B5"/>
    <mergeCell ref="A6:B6"/>
    <mergeCell ref="A7:B7"/>
    <mergeCell ref="A8:B8"/>
    <mergeCell ref="A11:D11"/>
    <mergeCell ref="A12:D12"/>
    <mergeCell ref="A54:B54"/>
    <mergeCell ref="A51:D51"/>
    <mergeCell ref="C9:D9"/>
    <mergeCell ref="A52:D52"/>
    <mergeCell ref="A13:D13"/>
    <mergeCell ref="A14:D14"/>
    <mergeCell ref="A2:F2"/>
    <mergeCell ref="E3:F3"/>
    <mergeCell ref="E8:F8"/>
    <mergeCell ref="C3:D3"/>
    <mergeCell ref="C4:D4"/>
    <mergeCell ref="C5:D5"/>
    <mergeCell ref="C6:D6"/>
    <mergeCell ref="C7:D7"/>
    <mergeCell ref="C8:D8"/>
    <mergeCell ref="A3:B3"/>
    <mergeCell ref="A4:B4"/>
    <mergeCell ref="E4:F6"/>
  </mergeCells>
  <conditionalFormatting sqref="A12:F49">
    <cfRule type="expression" dxfId="11" priority="11">
      <formula>$G12</formula>
    </cfRule>
  </conditionalFormatting>
  <conditionalFormatting sqref="E12:E49">
    <cfRule type="expression" dxfId="10" priority="6">
      <formula>MOD($E12,1)=0</formula>
    </cfRule>
    <cfRule type="expression" dxfId="9" priority="10">
      <formula>AND($G$3,$E12=0)</formula>
    </cfRule>
  </conditionalFormatting>
  <conditionalFormatting sqref="F12:F49">
    <cfRule type="expression" dxfId="8" priority="5">
      <formula>MOD($F12,1)=0</formula>
    </cfRule>
    <cfRule type="expression" dxfId="7" priority="9">
      <formula>AND($G$3,$F12=0)</formula>
    </cfRule>
  </conditionalFormatting>
  <conditionalFormatting sqref="F52">
    <cfRule type="expression" dxfId="6" priority="3">
      <formula>MOD($F52,1)=0</formula>
    </cfRule>
    <cfRule type="expression" dxfId="5" priority="7">
      <formula>OR($G52=FALSE,AND($G$3,$F52=0))</formula>
    </cfRule>
  </conditionalFormatting>
  <conditionalFormatting sqref="E7">
    <cfRule type="expression" dxfId="4" priority="1">
      <formula>$G7&lt;2018</formula>
    </cfRule>
  </conditionalFormatting>
  <conditionalFormatting sqref="F7">
    <cfRule type="expression" dxfId="3" priority="2">
      <formula>$G7&lt;2018</formula>
    </cfRule>
  </conditionalFormatting>
  <pageMargins left="0.23622047244094499" right="0.23622047244094499" top="0.59055118110236204" bottom="0.78740157480314998" header="0.3" footer="0.27559055118110198"/>
  <pageSetup paperSize="9" scale="74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A1:H5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5"/>
  <sheetViews>
    <sheetView showGridLines="0" tabSelected="1" topLeftCell="A28" zoomScaleNormal="100" workbookViewId="0">
      <selection activeCell="E48" sqref="E48"/>
    </sheetView>
  </sheetViews>
  <sheetFormatPr defaultColWidth="9.140625" defaultRowHeight="15" x14ac:dyDescent="0.25"/>
  <cols>
    <col min="1" max="1" width="13" style="1" customWidth="1"/>
    <col min="2" max="2" width="30" style="1" customWidth="1"/>
    <col min="3" max="3" width="19" style="1" customWidth="1"/>
    <col min="4" max="4" width="20.140625" style="1" customWidth="1"/>
    <col min="5" max="5" width="20.7109375" style="1" customWidth="1"/>
    <col min="6" max="6" width="1.7109375" style="1" customWidth="1"/>
    <col min="7" max="16384" width="9.140625" style="1"/>
  </cols>
  <sheetData>
    <row r="1" spans="1:12" ht="15" customHeight="1" thickBot="1" x14ac:dyDescent="0.3">
      <c r="A1" s="56" t="s">
        <v>65</v>
      </c>
      <c r="B1" s="56"/>
      <c r="C1" s="57"/>
      <c r="D1" s="57"/>
      <c r="E1" s="57"/>
      <c r="F1" s="3" t="s">
        <v>5</v>
      </c>
      <c r="G1" s="2"/>
      <c r="H1" s="2"/>
      <c r="I1" s="2"/>
      <c r="J1" s="2"/>
      <c r="K1" s="2"/>
    </row>
    <row r="2" spans="1:12" ht="15.75" customHeight="1" x14ac:dyDescent="0.25">
      <c r="A2" s="25" t="s">
        <v>0</v>
      </c>
      <c r="B2" s="34"/>
      <c r="C2" s="58"/>
      <c r="D2" s="59"/>
      <c r="E2" s="63" t="s">
        <v>66</v>
      </c>
      <c r="F2" s="2" t="b">
        <v>0</v>
      </c>
    </row>
    <row r="3" spans="1:12" ht="22.5" customHeight="1" x14ac:dyDescent="0.25">
      <c r="A3" s="62" t="s">
        <v>71</v>
      </c>
      <c r="B3" s="36"/>
      <c r="C3" s="60" t="str">
        <f>IF(F3,"Rachunek zysków i strat","Zestawienie zmian w funduszu jednostki")</f>
        <v>Rachunek zysków i strat</v>
      </c>
      <c r="D3" s="32"/>
      <c r="E3" s="64"/>
      <c r="F3" s="2" t="b">
        <v>1</v>
      </c>
      <c r="G3" s="2"/>
    </row>
    <row r="4" spans="1:12" ht="15" customHeight="1" x14ac:dyDescent="0.25">
      <c r="A4" s="62" t="s">
        <v>68</v>
      </c>
      <c r="B4" s="68"/>
      <c r="C4" s="61"/>
      <c r="D4" s="32"/>
      <c r="E4" s="64"/>
      <c r="F4" s="2" t="b">
        <v>1</v>
      </c>
    </row>
    <row r="5" spans="1:12" ht="15" customHeight="1" x14ac:dyDescent="0.25">
      <c r="A5" s="62" t="s">
        <v>69</v>
      </c>
      <c r="B5" s="68"/>
      <c r="C5" s="61" t="s">
        <v>72</v>
      </c>
      <c r="D5" s="32"/>
      <c r="E5" s="64"/>
      <c r="F5" s="2" t="s">
        <v>6</v>
      </c>
    </row>
    <row r="6" spans="1:12" ht="15" customHeight="1" x14ac:dyDescent="0.25">
      <c r="A6" s="41"/>
      <c r="B6" s="42"/>
      <c r="C6" s="61" t="str">
        <f>IF(F3,"Wariant porównawczy","")</f>
        <v>Wariant porównawczy</v>
      </c>
      <c r="D6" s="32"/>
      <c r="E6" s="64"/>
      <c r="F6" s="19">
        <v>2019</v>
      </c>
    </row>
    <row r="7" spans="1:12" ht="15" customHeight="1" x14ac:dyDescent="0.25">
      <c r="A7" s="45" t="s">
        <v>2</v>
      </c>
      <c r="B7" s="34"/>
      <c r="C7" s="61"/>
      <c r="D7" s="32"/>
      <c r="E7" s="64"/>
      <c r="F7" s="19">
        <v>2019</v>
      </c>
    </row>
    <row r="8" spans="1:12" ht="15" customHeight="1" thickBot="1" x14ac:dyDescent="0.3">
      <c r="A8" s="66" t="s">
        <v>70</v>
      </c>
      <c r="B8" s="67"/>
      <c r="C8" s="72" t="s">
        <v>3</v>
      </c>
      <c r="D8" s="73"/>
      <c r="E8" s="65"/>
    </row>
    <row r="9" spans="1:12" ht="15" customHeight="1" x14ac:dyDescent="0.25">
      <c r="A9" s="69" t="s">
        <v>20</v>
      </c>
      <c r="B9" s="70"/>
      <c r="C9" s="70"/>
      <c r="D9" s="71"/>
      <c r="E9" s="23">
        <v>77320</v>
      </c>
      <c r="F9" s="2" t="b">
        <v>1</v>
      </c>
      <c r="G9" s="2"/>
      <c r="H9" s="2"/>
      <c r="I9" s="2"/>
      <c r="J9" s="2"/>
      <c r="K9" s="2"/>
      <c r="L9" s="2"/>
    </row>
    <row r="10" spans="1:12" ht="15" customHeight="1" x14ac:dyDescent="0.25">
      <c r="A10" s="48" t="s">
        <v>21</v>
      </c>
      <c r="B10" s="49"/>
      <c r="C10" s="49"/>
      <c r="D10" s="50"/>
      <c r="E10" s="22">
        <v>77320</v>
      </c>
      <c r="F10" s="2" t="b">
        <v>0</v>
      </c>
      <c r="G10" s="2"/>
      <c r="H10" s="2"/>
      <c r="I10" s="2"/>
      <c r="J10" s="2"/>
      <c r="K10" s="2"/>
      <c r="L10" s="2"/>
    </row>
    <row r="11" spans="1:12" ht="15" customHeight="1" x14ac:dyDescent="0.25">
      <c r="A11" s="48" t="s">
        <v>22</v>
      </c>
      <c r="B11" s="49"/>
      <c r="C11" s="49"/>
      <c r="D11" s="50"/>
      <c r="E11" s="16">
        <v>0</v>
      </c>
      <c r="F11" s="2" t="b">
        <v>0</v>
      </c>
      <c r="G11" s="2"/>
      <c r="H11" s="2"/>
      <c r="I11" s="2"/>
      <c r="J11" s="2"/>
      <c r="K11" s="2"/>
      <c r="L11" s="2"/>
    </row>
    <row r="12" spans="1:12" ht="15" customHeight="1" x14ac:dyDescent="0.25">
      <c r="A12" s="48" t="s">
        <v>23</v>
      </c>
      <c r="B12" s="49"/>
      <c r="C12" s="49"/>
      <c r="D12" s="50"/>
      <c r="E12" s="16">
        <v>0</v>
      </c>
      <c r="F12" s="2" t="b">
        <v>0</v>
      </c>
      <c r="G12" s="2"/>
      <c r="H12" s="2"/>
      <c r="I12" s="2"/>
      <c r="J12" s="2"/>
      <c r="K12" s="2"/>
      <c r="L12" s="2"/>
    </row>
    <row r="13" spans="1:12" ht="15" customHeight="1" x14ac:dyDescent="0.25">
      <c r="A13" s="48" t="s">
        <v>24</v>
      </c>
      <c r="B13" s="49"/>
      <c r="C13" s="49"/>
      <c r="D13" s="50"/>
      <c r="E13" s="16">
        <v>0</v>
      </c>
      <c r="F13" s="2" t="b">
        <v>0</v>
      </c>
      <c r="G13" s="2"/>
      <c r="H13" s="2"/>
      <c r="I13" s="2"/>
      <c r="J13" s="2"/>
      <c r="K13" s="2"/>
      <c r="L13" s="2"/>
    </row>
    <row r="14" spans="1:12" ht="15" customHeight="1" x14ac:dyDescent="0.25">
      <c r="A14" s="48" t="s">
        <v>25</v>
      </c>
      <c r="B14" s="49"/>
      <c r="C14" s="49"/>
      <c r="D14" s="50"/>
      <c r="E14" s="16">
        <v>0</v>
      </c>
      <c r="F14" s="2" t="b">
        <v>0</v>
      </c>
      <c r="G14" s="2"/>
      <c r="H14" s="2"/>
      <c r="I14" s="2"/>
      <c r="J14" s="2"/>
      <c r="K14" s="2"/>
      <c r="L14" s="2"/>
    </row>
    <row r="15" spans="1:12" ht="15" customHeight="1" x14ac:dyDescent="0.25">
      <c r="A15" s="48" t="s">
        <v>26</v>
      </c>
      <c r="B15" s="49"/>
      <c r="C15" s="49"/>
      <c r="D15" s="50"/>
      <c r="E15" s="16">
        <v>0</v>
      </c>
      <c r="F15" s="2" t="b">
        <v>0</v>
      </c>
      <c r="G15" s="2"/>
      <c r="H15" s="2"/>
      <c r="I15" s="2"/>
      <c r="J15" s="2"/>
      <c r="K15" s="2"/>
      <c r="L15" s="2"/>
    </row>
    <row r="16" spans="1:12" ht="15" customHeight="1" x14ac:dyDescent="0.25">
      <c r="A16" s="48" t="s">
        <v>27</v>
      </c>
      <c r="B16" s="49"/>
      <c r="C16" s="49"/>
      <c r="D16" s="50"/>
      <c r="E16" s="16">
        <v>8342.68</v>
      </c>
      <c r="F16" s="2" t="b">
        <v>1</v>
      </c>
      <c r="G16" s="2"/>
      <c r="H16" s="2"/>
      <c r="I16" s="2"/>
      <c r="J16" s="2"/>
      <c r="K16" s="2"/>
      <c r="L16" s="2"/>
    </row>
    <row r="17" spans="1:12" ht="15" customHeight="1" x14ac:dyDescent="0.25">
      <c r="A17" s="48" t="s">
        <v>28</v>
      </c>
      <c r="B17" s="49"/>
      <c r="C17" s="49"/>
      <c r="D17" s="50"/>
      <c r="E17" s="16">
        <v>0</v>
      </c>
      <c r="F17" s="2" t="b">
        <v>0</v>
      </c>
      <c r="G17" s="2"/>
      <c r="H17" s="2"/>
      <c r="I17" s="2"/>
      <c r="J17" s="2"/>
      <c r="K17" s="2"/>
      <c r="L17" s="2"/>
    </row>
    <row r="18" spans="1:12" ht="15" customHeight="1" x14ac:dyDescent="0.25">
      <c r="A18" s="48" t="s">
        <v>29</v>
      </c>
      <c r="B18" s="49"/>
      <c r="C18" s="49"/>
      <c r="D18" s="50"/>
      <c r="E18" s="16">
        <v>0</v>
      </c>
      <c r="F18" s="2" t="b">
        <v>0</v>
      </c>
      <c r="G18" s="2"/>
      <c r="H18" s="2"/>
      <c r="I18" s="2"/>
      <c r="J18" s="2"/>
      <c r="K18" s="2"/>
      <c r="L18" s="2"/>
    </row>
    <row r="19" spans="1:12" ht="15" customHeight="1" x14ac:dyDescent="0.25">
      <c r="A19" s="48" t="s">
        <v>30</v>
      </c>
      <c r="B19" s="49"/>
      <c r="C19" s="49"/>
      <c r="D19" s="50"/>
      <c r="E19" s="16">
        <v>0</v>
      </c>
      <c r="F19" s="2" t="b">
        <v>0</v>
      </c>
      <c r="G19" s="2"/>
      <c r="H19" s="2"/>
      <c r="I19" s="2"/>
      <c r="J19" s="2"/>
      <c r="K19" s="2"/>
      <c r="L19" s="2"/>
    </row>
    <row r="20" spans="1:12" ht="15" customHeight="1" x14ac:dyDescent="0.25">
      <c r="A20" s="48" t="s">
        <v>31</v>
      </c>
      <c r="B20" s="49"/>
      <c r="C20" s="49"/>
      <c r="D20" s="50"/>
      <c r="E20" s="16">
        <v>3922.68</v>
      </c>
      <c r="F20" s="2" t="b">
        <v>0</v>
      </c>
      <c r="G20" s="2"/>
      <c r="H20" s="2"/>
      <c r="I20" s="2"/>
      <c r="J20" s="2"/>
      <c r="K20" s="2"/>
      <c r="L20" s="2"/>
    </row>
    <row r="21" spans="1:12" ht="15" customHeight="1" x14ac:dyDescent="0.25">
      <c r="A21" s="48" t="s">
        <v>32</v>
      </c>
      <c r="B21" s="49"/>
      <c r="C21" s="49"/>
      <c r="D21" s="50"/>
      <c r="E21" s="16">
        <v>0</v>
      </c>
      <c r="F21" s="2" t="b">
        <v>0</v>
      </c>
      <c r="G21" s="2"/>
      <c r="H21" s="2"/>
      <c r="I21" s="2"/>
      <c r="J21" s="2"/>
      <c r="K21" s="2"/>
      <c r="L21" s="2"/>
    </row>
    <row r="22" spans="1:12" ht="15" customHeight="1" x14ac:dyDescent="0.25">
      <c r="A22" s="48" t="s">
        <v>33</v>
      </c>
      <c r="B22" s="49"/>
      <c r="C22" s="49"/>
      <c r="D22" s="50"/>
      <c r="E22" s="16">
        <v>4420</v>
      </c>
      <c r="F22" s="2" t="b">
        <v>0</v>
      </c>
      <c r="G22" s="2"/>
      <c r="H22" s="2"/>
      <c r="I22" s="2"/>
      <c r="J22" s="2"/>
      <c r="K22" s="2"/>
      <c r="L22" s="2"/>
    </row>
    <row r="23" spans="1:12" ht="15" customHeight="1" x14ac:dyDescent="0.25">
      <c r="A23" s="48" t="s">
        <v>34</v>
      </c>
      <c r="B23" s="49"/>
      <c r="C23" s="49"/>
      <c r="D23" s="50"/>
      <c r="E23" s="16">
        <v>0</v>
      </c>
      <c r="F23" s="2" t="b">
        <v>0</v>
      </c>
      <c r="G23" s="2"/>
      <c r="H23" s="2"/>
      <c r="I23" s="2"/>
      <c r="J23" s="2"/>
      <c r="K23" s="2"/>
      <c r="L23" s="2"/>
    </row>
    <row r="24" spans="1:12" ht="15" customHeight="1" x14ac:dyDescent="0.25">
      <c r="A24" s="48" t="s">
        <v>35</v>
      </c>
      <c r="B24" s="49"/>
      <c r="C24" s="49"/>
      <c r="D24" s="50"/>
      <c r="E24" s="16">
        <v>0</v>
      </c>
      <c r="F24" s="2" t="b">
        <v>0</v>
      </c>
      <c r="G24" s="2"/>
      <c r="H24" s="2"/>
      <c r="I24" s="2"/>
      <c r="J24" s="2"/>
      <c r="K24" s="2"/>
      <c r="L24" s="2"/>
    </row>
    <row r="25" spans="1:12" ht="15" customHeight="1" x14ac:dyDescent="0.25">
      <c r="A25" s="48" t="s">
        <v>36</v>
      </c>
      <c r="B25" s="49"/>
      <c r="C25" s="49"/>
      <c r="D25" s="50"/>
      <c r="E25" s="16">
        <v>0</v>
      </c>
      <c r="F25" s="2" t="b">
        <v>0</v>
      </c>
      <c r="G25" s="2"/>
      <c r="H25" s="2"/>
      <c r="I25" s="2"/>
      <c r="J25" s="2"/>
      <c r="K25" s="2"/>
      <c r="L25" s="2"/>
    </row>
    <row r="26" spans="1:12" ht="15" customHeight="1" x14ac:dyDescent="0.25">
      <c r="A26" s="48" t="s">
        <v>37</v>
      </c>
      <c r="B26" s="49"/>
      <c r="C26" s="49"/>
      <c r="D26" s="50"/>
      <c r="E26" s="16">
        <v>0</v>
      </c>
      <c r="F26" s="2" t="b">
        <v>0</v>
      </c>
      <c r="G26" s="2"/>
      <c r="H26" s="2"/>
      <c r="I26" s="2"/>
      <c r="J26" s="2"/>
      <c r="K26" s="2"/>
      <c r="L26" s="2"/>
    </row>
    <row r="27" spans="1:12" ht="15" customHeight="1" x14ac:dyDescent="0.25">
      <c r="A27" s="48" t="s">
        <v>38</v>
      </c>
      <c r="B27" s="49"/>
      <c r="C27" s="49"/>
      <c r="D27" s="50"/>
      <c r="E27" s="16">
        <f>SUM(E9-E16)</f>
        <v>68977.320000000007</v>
      </c>
      <c r="F27" s="2" t="b">
        <v>1</v>
      </c>
      <c r="G27" s="2"/>
      <c r="H27" s="2"/>
      <c r="I27" s="2"/>
      <c r="J27" s="2"/>
      <c r="K27" s="2"/>
      <c r="L27" s="2"/>
    </row>
    <row r="28" spans="1:12" ht="15" customHeight="1" x14ac:dyDescent="0.25">
      <c r="A28" s="48" t="s">
        <v>39</v>
      </c>
      <c r="B28" s="49"/>
      <c r="C28" s="49"/>
      <c r="D28" s="50"/>
      <c r="E28" s="16">
        <v>0</v>
      </c>
      <c r="F28" s="2" t="b">
        <v>1</v>
      </c>
      <c r="G28" s="2"/>
      <c r="H28" s="2"/>
      <c r="I28" s="2"/>
      <c r="J28" s="2"/>
      <c r="K28" s="2"/>
      <c r="L28" s="2"/>
    </row>
    <row r="29" spans="1:12" ht="15" customHeight="1" x14ac:dyDescent="0.25">
      <c r="A29" s="48" t="s">
        <v>40</v>
      </c>
      <c r="B29" s="49"/>
      <c r="C29" s="49"/>
      <c r="D29" s="50"/>
      <c r="E29" s="16">
        <v>0</v>
      </c>
      <c r="F29" s="2" t="b">
        <v>0</v>
      </c>
      <c r="G29" s="2"/>
      <c r="H29" s="2"/>
      <c r="I29" s="2"/>
      <c r="J29" s="2"/>
      <c r="K29" s="2"/>
      <c r="L29" s="2"/>
    </row>
    <row r="30" spans="1:12" ht="15" customHeight="1" x14ac:dyDescent="0.25">
      <c r="A30" s="48" t="s">
        <v>41</v>
      </c>
      <c r="B30" s="49"/>
      <c r="C30" s="49"/>
      <c r="D30" s="50"/>
      <c r="E30" s="16">
        <v>0</v>
      </c>
      <c r="F30" s="2" t="b">
        <v>0</v>
      </c>
      <c r="G30" s="2"/>
      <c r="H30" s="2"/>
      <c r="I30" s="2"/>
      <c r="J30" s="2"/>
      <c r="K30" s="2"/>
      <c r="L30" s="2"/>
    </row>
    <row r="31" spans="1:12" ht="15" customHeight="1" x14ac:dyDescent="0.25">
      <c r="A31" s="48" t="s">
        <v>42</v>
      </c>
      <c r="B31" s="49"/>
      <c r="C31" s="49"/>
      <c r="D31" s="50"/>
      <c r="E31" s="16">
        <v>0</v>
      </c>
      <c r="F31" s="2" t="b">
        <v>0</v>
      </c>
      <c r="G31" s="2"/>
      <c r="H31" s="2"/>
      <c r="I31" s="2"/>
      <c r="J31" s="2"/>
      <c r="K31" s="2"/>
      <c r="L31" s="2"/>
    </row>
    <row r="32" spans="1:12" ht="15" customHeight="1" x14ac:dyDescent="0.25">
      <c r="A32" s="48" t="s">
        <v>43</v>
      </c>
      <c r="B32" s="49"/>
      <c r="C32" s="49"/>
      <c r="D32" s="50"/>
      <c r="E32" s="16">
        <v>6587.68</v>
      </c>
      <c r="F32" s="2" t="b">
        <v>1</v>
      </c>
      <c r="G32" s="2"/>
      <c r="H32" s="2"/>
      <c r="I32" s="2"/>
      <c r="J32" s="2"/>
      <c r="K32" s="2"/>
      <c r="L32" s="2"/>
    </row>
    <row r="33" spans="1:12" ht="24" customHeight="1" x14ac:dyDescent="0.25">
      <c r="A33" s="48" t="s">
        <v>44</v>
      </c>
      <c r="B33" s="49"/>
      <c r="C33" s="49"/>
      <c r="D33" s="50"/>
      <c r="E33" s="16">
        <v>0</v>
      </c>
      <c r="F33" s="2" t="b">
        <v>0</v>
      </c>
      <c r="G33" s="2"/>
      <c r="H33" s="2"/>
      <c r="I33" s="2"/>
      <c r="J33" s="2"/>
      <c r="K33" s="2"/>
      <c r="L33" s="2"/>
    </row>
    <row r="34" spans="1:12" ht="15" customHeight="1" x14ac:dyDescent="0.25">
      <c r="A34" s="48" t="s">
        <v>45</v>
      </c>
      <c r="B34" s="49"/>
      <c r="C34" s="49"/>
      <c r="D34" s="50"/>
      <c r="E34" s="16">
        <v>6587.68</v>
      </c>
      <c r="F34" s="2" t="b">
        <v>0</v>
      </c>
      <c r="G34" s="2"/>
      <c r="H34" s="2"/>
      <c r="I34" s="2"/>
      <c r="J34" s="2"/>
      <c r="K34" s="2"/>
      <c r="L34" s="2"/>
    </row>
    <row r="35" spans="1:12" ht="15" customHeight="1" x14ac:dyDescent="0.25">
      <c r="A35" s="48" t="s">
        <v>46</v>
      </c>
      <c r="B35" s="49"/>
      <c r="C35" s="49"/>
      <c r="D35" s="50"/>
      <c r="E35" s="16">
        <f>SUM(E27-E32)</f>
        <v>62389.640000000007</v>
      </c>
      <c r="F35" s="2" t="b">
        <v>1</v>
      </c>
      <c r="G35" s="2"/>
      <c r="H35" s="2"/>
      <c r="I35" s="2"/>
      <c r="J35" s="2"/>
      <c r="K35" s="2"/>
      <c r="L35" s="2"/>
    </row>
    <row r="36" spans="1:12" ht="15" customHeight="1" x14ac:dyDescent="0.25">
      <c r="A36" s="48" t="s">
        <v>47</v>
      </c>
      <c r="B36" s="49"/>
      <c r="C36" s="49"/>
      <c r="D36" s="50"/>
      <c r="E36" s="16">
        <v>0</v>
      </c>
      <c r="F36" s="2" t="b">
        <v>1</v>
      </c>
      <c r="G36" s="2"/>
      <c r="H36" s="2"/>
      <c r="I36" s="2"/>
      <c r="J36" s="2"/>
      <c r="K36" s="2"/>
      <c r="L36" s="2"/>
    </row>
    <row r="37" spans="1:12" ht="15" customHeight="1" x14ac:dyDescent="0.25">
      <c r="A37" s="48" t="s">
        <v>48</v>
      </c>
      <c r="B37" s="49"/>
      <c r="C37" s="49"/>
      <c r="D37" s="50"/>
      <c r="E37" s="16">
        <v>0</v>
      </c>
      <c r="F37" s="2" t="b">
        <v>0</v>
      </c>
      <c r="G37" s="2"/>
      <c r="H37" s="2"/>
      <c r="I37" s="2"/>
      <c r="J37" s="2"/>
      <c r="K37" s="2"/>
      <c r="L37" s="2"/>
    </row>
    <row r="38" spans="1:12" ht="15" customHeight="1" x14ac:dyDescent="0.25">
      <c r="A38" s="48" t="s">
        <v>49</v>
      </c>
      <c r="B38" s="49"/>
      <c r="C38" s="49"/>
      <c r="D38" s="50"/>
      <c r="E38" s="16">
        <v>0</v>
      </c>
      <c r="F38" s="2" t="b">
        <v>0</v>
      </c>
      <c r="G38" s="2"/>
      <c r="H38" s="2"/>
      <c r="I38" s="2"/>
      <c r="J38" s="2"/>
      <c r="K38" s="2"/>
      <c r="L38" s="2"/>
    </row>
    <row r="39" spans="1:12" ht="15" customHeight="1" x14ac:dyDescent="0.25">
      <c r="A39" s="48" t="s">
        <v>50</v>
      </c>
      <c r="B39" s="49"/>
      <c r="C39" s="49"/>
      <c r="D39" s="50"/>
      <c r="E39" s="16">
        <v>0</v>
      </c>
      <c r="F39" s="2" t="b">
        <v>0</v>
      </c>
      <c r="G39" s="2"/>
      <c r="H39" s="2"/>
      <c r="I39" s="2"/>
      <c r="J39" s="2"/>
      <c r="K39" s="2"/>
      <c r="L39" s="2"/>
    </row>
    <row r="40" spans="1:12" ht="15" customHeight="1" x14ac:dyDescent="0.25">
      <c r="A40" s="48" t="s">
        <v>51</v>
      </c>
      <c r="B40" s="49"/>
      <c r="C40" s="49"/>
      <c r="D40" s="50"/>
      <c r="E40" s="16">
        <v>0</v>
      </c>
      <c r="F40" s="2" t="b">
        <v>1</v>
      </c>
      <c r="G40" s="2"/>
      <c r="H40" s="2"/>
      <c r="I40" s="2"/>
      <c r="J40" s="2"/>
      <c r="K40" s="2"/>
      <c r="L40" s="2"/>
    </row>
    <row r="41" spans="1:12" ht="15" customHeight="1" x14ac:dyDescent="0.25">
      <c r="A41" s="48" t="s">
        <v>52</v>
      </c>
      <c r="B41" s="49"/>
      <c r="C41" s="49"/>
      <c r="D41" s="50"/>
      <c r="E41" s="16">
        <v>0</v>
      </c>
      <c r="F41" s="2" t="b">
        <v>0</v>
      </c>
      <c r="G41" s="2"/>
      <c r="H41" s="2"/>
      <c r="I41" s="2"/>
      <c r="J41" s="2"/>
      <c r="K41" s="2"/>
      <c r="L41" s="2"/>
    </row>
    <row r="42" spans="1:12" ht="15" customHeight="1" x14ac:dyDescent="0.25">
      <c r="A42" s="48" t="s">
        <v>53</v>
      </c>
      <c r="B42" s="49"/>
      <c r="C42" s="49"/>
      <c r="D42" s="50"/>
      <c r="E42" s="16">
        <v>0</v>
      </c>
      <c r="F42" s="2" t="b">
        <v>0</v>
      </c>
      <c r="G42" s="2"/>
      <c r="H42" s="2"/>
      <c r="I42" s="2"/>
      <c r="J42" s="2"/>
      <c r="K42" s="2"/>
      <c r="L42" s="2"/>
    </row>
    <row r="43" spans="1:12" ht="15" customHeight="1" x14ac:dyDescent="0.25">
      <c r="A43" s="48" t="s">
        <v>54</v>
      </c>
      <c r="B43" s="49"/>
      <c r="C43" s="49"/>
      <c r="D43" s="50"/>
      <c r="E43" s="16">
        <f>E35</f>
        <v>62389.640000000007</v>
      </c>
      <c r="F43" s="2" t="b">
        <v>1</v>
      </c>
      <c r="G43" s="2"/>
      <c r="H43" s="2"/>
      <c r="I43" s="2"/>
      <c r="J43" s="2"/>
      <c r="K43" s="2"/>
      <c r="L43" s="2"/>
    </row>
    <row r="44" spans="1:12" ht="15" customHeight="1" x14ac:dyDescent="0.25">
      <c r="A44" s="48" t="s">
        <v>55</v>
      </c>
      <c r="B44" s="49"/>
      <c r="C44" s="49"/>
      <c r="D44" s="50"/>
      <c r="E44" s="16">
        <v>0</v>
      </c>
      <c r="F44" s="2" t="b">
        <v>1</v>
      </c>
      <c r="G44" s="2"/>
      <c r="H44" s="2"/>
      <c r="I44" s="2"/>
      <c r="J44" s="2"/>
      <c r="K44" s="2"/>
      <c r="L44" s="2"/>
    </row>
    <row r="45" spans="1:12" ht="15" customHeight="1" x14ac:dyDescent="0.25">
      <c r="A45" s="48" t="s">
        <v>56</v>
      </c>
      <c r="B45" s="49"/>
      <c r="C45" s="49"/>
      <c r="D45" s="50"/>
      <c r="E45" s="16">
        <v>0</v>
      </c>
      <c r="F45" s="2" t="b">
        <v>1</v>
      </c>
      <c r="G45" s="2"/>
      <c r="H45" s="2"/>
      <c r="I45" s="2"/>
      <c r="J45" s="2"/>
      <c r="K45" s="2"/>
      <c r="L45" s="2"/>
    </row>
    <row r="46" spans="1:12" ht="15" customHeight="1" x14ac:dyDescent="0.25">
      <c r="A46" s="48" t="s">
        <v>57</v>
      </c>
      <c r="B46" s="49"/>
      <c r="C46" s="49"/>
      <c r="D46" s="50"/>
      <c r="E46" s="16">
        <f>E43</f>
        <v>62389.640000000007</v>
      </c>
      <c r="F46" s="2" t="b">
        <v>1</v>
      </c>
      <c r="G46" s="2"/>
      <c r="H46" s="2"/>
      <c r="I46" s="2"/>
      <c r="J46" s="2"/>
      <c r="K46" s="2"/>
      <c r="L46" s="2"/>
    </row>
    <row r="47" spans="1:12" ht="15" customHeight="1" x14ac:dyDescent="0.25">
      <c r="A47" s="7"/>
      <c r="B47" s="7"/>
      <c r="C47" s="7"/>
      <c r="D47" s="7"/>
      <c r="E47" s="20"/>
      <c r="F47" s="2"/>
      <c r="G47" s="2"/>
      <c r="H47" s="2"/>
      <c r="I47" s="2"/>
      <c r="J47" s="2"/>
      <c r="K47" s="2"/>
      <c r="L47" s="2"/>
    </row>
    <row r="48" spans="1:12" ht="23.25" customHeight="1" x14ac:dyDescent="0.25">
      <c r="A48" s="7" t="s">
        <v>73</v>
      </c>
      <c r="B48" s="7"/>
      <c r="C48" s="7"/>
      <c r="D48" s="7"/>
      <c r="E48" s="9" t="s">
        <v>74</v>
      </c>
      <c r="F48" s="2"/>
      <c r="G48" s="2"/>
      <c r="H48" s="2"/>
      <c r="I48" s="2"/>
      <c r="J48" s="2"/>
      <c r="K48" s="2"/>
      <c r="L48" s="2"/>
    </row>
    <row r="49" spans="1:6" ht="1.5" hidden="1" customHeight="1" x14ac:dyDescent="0.25">
      <c r="A49" s="51" t="s">
        <v>10</v>
      </c>
      <c r="B49" s="51"/>
      <c r="C49" s="51"/>
      <c r="D49" s="51"/>
      <c r="E49" s="5"/>
      <c r="F49" s="17">
        <v>2019</v>
      </c>
    </row>
    <row r="50" spans="1:6" ht="15" customHeight="1" x14ac:dyDescent="0.25">
      <c r="A50" s="54" t="s">
        <v>11</v>
      </c>
      <c r="B50" s="54"/>
      <c r="C50" s="55">
        <v>45728</v>
      </c>
      <c r="D50" s="54"/>
      <c r="E50" s="39" t="s">
        <v>64</v>
      </c>
      <c r="F50" s="39"/>
    </row>
    <row r="51" spans="1:6" ht="15" customHeight="1" x14ac:dyDescent="0.25">
      <c r="C51" s="21" t="s">
        <v>67</v>
      </c>
    </row>
    <row r="52" spans="1:6" ht="36" customHeight="1" x14ac:dyDescent="0.25">
      <c r="A52" s="39"/>
      <c r="B52" s="39"/>
      <c r="C52" s="39"/>
      <c r="D52" s="39"/>
      <c r="E52" s="39"/>
      <c r="F52" s="39"/>
    </row>
    <row r="53" spans="1:6" ht="15" customHeight="1" x14ac:dyDescent="0.25"/>
    <row r="54" spans="1:6" ht="15" customHeight="1" x14ac:dyDescent="0.25"/>
    <row r="55" spans="1:6" ht="15" customHeight="1" x14ac:dyDescent="0.25"/>
    <row r="56" spans="1:6" ht="15" customHeight="1" x14ac:dyDescent="0.25"/>
    <row r="57" spans="1:6" ht="15" customHeight="1" x14ac:dyDescent="0.25"/>
    <row r="58" spans="1:6" ht="15" customHeight="1" x14ac:dyDescent="0.25"/>
    <row r="59" spans="1:6" ht="15" customHeight="1" x14ac:dyDescent="0.25"/>
    <row r="60" spans="1:6" ht="15" customHeight="1" x14ac:dyDescent="0.25"/>
    <row r="61" spans="1:6" ht="15" customHeight="1" x14ac:dyDescent="0.25"/>
    <row r="62" spans="1:6" ht="15" customHeight="1" x14ac:dyDescent="0.25"/>
    <row r="63" spans="1:6" ht="15" customHeight="1" x14ac:dyDescent="0.25"/>
    <row r="64" spans="1:6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</sheetData>
  <mergeCells count="61">
    <mergeCell ref="A38:D38"/>
    <mergeCell ref="A39:D39"/>
    <mergeCell ref="A45:D45"/>
    <mergeCell ref="A46:D46"/>
    <mergeCell ref="A40:D40"/>
    <mergeCell ref="A41:D41"/>
    <mergeCell ref="A42:D42"/>
    <mergeCell ref="A43:D43"/>
    <mergeCell ref="A44:D44"/>
    <mergeCell ref="A33:D33"/>
    <mergeCell ref="A34:D34"/>
    <mergeCell ref="A35:D35"/>
    <mergeCell ref="A36:D36"/>
    <mergeCell ref="A37:D37"/>
    <mergeCell ref="A28:D28"/>
    <mergeCell ref="A29:D29"/>
    <mergeCell ref="A30:D30"/>
    <mergeCell ref="A31:D31"/>
    <mergeCell ref="A32:D32"/>
    <mergeCell ref="A23:D23"/>
    <mergeCell ref="A24:D24"/>
    <mergeCell ref="A25:D25"/>
    <mergeCell ref="A26:D26"/>
    <mergeCell ref="A27:D27"/>
    <mergeCell ref="A52:B52"/>
    <mergeCell ref="A49:D49"/>
    <mergeCell ref="C8:D8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4:B4"/>
    <mergeCell ref="A5:B5"/>
    <mergeCell ref="A6:B6"/>
    <mergeCell ref="A7:B7"/>
    <mergeCell ref="A9:D9"/>
    <mergeCell ref="A50:B50"/>
    <mergeCell ref="C50:D50"/>
    <mergeCell ref="E50:F50"/>
    <mergeCell ref="E52:F52"/>
    <mergeCell ref="A1:E1"/>
    <mergeCell ref="C2:D2"/>
    <mergeCell ref="C3:D3"/>
    <mergeCell ref="C4:D4"/>
    <mergeCell ref="C5:D5"/>
    <mergeCell ref="C6:D6"/>
    <mergeCell ref="C7:D7"/>
    <mergeCell ref="A2:B2"/>
    <mergeCell ref="A3:B3"/>
    <mergeCell ref="E2:E8"/>
    <mergeCell ref="C52:D52"/>
    <mergeCell ref="A8:B8"/>
  </mergeCells>
  <conditionalFormatting sqref="E9:E47">
    <cfRule type="expression" dxfId="2" priority="5">
      <formula>MOD($E9,1)=0</formula>
    </cfRule>
    <cfRule type="expression" dxfId="1" priority="9">
      <formula>AND($F$2,$E9=0)</formula>
    </cfRule>
  </conditionalFormatting>
  <conditionalFormatting sqref="A9:E47">
    <cfRule type="expression" dxfId="0" priority="12">
      <formula>$F9</formula>
    </cfRule>
  </conditionalFormatting>
  <pageMargins left="0.23622047244094499" right="0.23622047244094499" top="0.59055118110236204" bottom="0.78740157480314998" header="0.3" footer="0.27559055118110198"/>
  <pageSetup paperSize="9" scale="98" fitToHeight="0" orientation="portrait" r:id="rId1"/>
  <headerFooter>
    <oddFooter>&amp;L
&amp;"Calibri"&amp;8Finanse VULCAN wersja 19.02.0000.19653, VULCAN sp. z o.o., licencja: bialystok, Miasto Białystok, ul. Słonimska 1, 15-950 Białystok&amp;C&amp;"Calibri"&amp;8Strona &amp;P z &amp;N
&amp;R
&amp;"Calibri"&amp;8</oddFooter>
  </headerFooter>
  <ignoredErrors>
    <ignoredError sqref="F1:G1 A6:D7 B5 D5 B4 E11:G15 F2:G10 F22:G22 F19:G20 E24:G26 F23:G23 E17:G17 F16:G16 E33:G33 F32:G32 E36:G42 F34:G35 E28:G31 F27:G27 E44:G45 F43:G43 E49:G49 F46:G46 A49:D49 B3:D3 A2:D2 B8:D8 G50:G52 A9:D46 F21:G21 F18:G18 B48:D48 F48:G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Wydruk1</vt:lpstr>
      <vt:lpstr>Wydruk2</vt:lpstr>
      <vt:lpstr>Wydruk3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Finanse VULCAN wersja 19.02.0000.19653</dc:creator>
  <cp:keywords/>
  <dc:description/>
  <cp:lastModifiedBy>ksiegowosc</cp:lastModifiedBy>
  <cp:lastPrinted>2025-02-06T11:45:56Z</cp:lastPrinted>
  <dcterms:created xsi:type="dcterms:W3CDTF">2017-03-27T06:22:35Z</dcterms:created>
  <dcterms:modified xsi:type="dcterms:W3CDTF">2025-04-23T06:58:25Z</dcterms:modified>
  <cp:category/>
</cp:coreProperties>
</file>