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siegowosc\Desktop\BILANSE\BILANS 2024\bip\"/>
    </mc:Choice>
  </mc:AlternateContent>
  <xr:revisionPtr revIDLastSave="0" documentId="13_ncr:1_{2F6A5C3C-F288-4D43-A1B4-5A8308415582}" xr6:coauthVersionLast="36" xr6:coauthVersionMax="36" xr10:uidLastSave="{00000000-0000-0000-0000-000000000000}"/>
  <bookViews>
    <workbookView xWindow="0" yWindow="0" windowWidth="19170" windowHeight="11355" xr2:uid="{00000000-000D-0000-FFFF-FFFF00000000}"/>
  </bookViews>
  <sheets>
    <sheet name="informacja dodatkowa" sheetId="4" r:id="rId1"/>
    <sheet name="Tabela 1.1" sheetId="1" r:id="rId2"/>
    <sheet name="Tabela 1.7" sheetId="2" r:id="rId3"/>
    <sheet name="Tabela 1.15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1" i="1" l="1"/>
  <c r="F10" i="1"/>
  <c r="F9" i="1"/>
  <c r="F8" i="1"/>
  <c r="F7" i="1"/>
  <c r="F6" i="1"/>
  <c r="F5" i="1"/>
  <c r="C11" i="3" l="1"/>
  <c r="G10" i="2" l="1"/>
  <c r="G11" i="2"/>
  <c r="G12" i="2"/>
  <c r="G13" i="2"/>
  <c r="G9" i="2"/>
  <c r="G7" i="2"/>
  <c r="D8" i="2"/>
  <c r="D6" i="2" s="1"/>
  <c r="D14" i="2" s="1"/>
  <c r="E8" i="2"/>
  <c r="E6" i="2" s="1"/>
  <c r="E14" i="2" s="1"/>
  <c r="F6" i="2"/>
  <c r="F14" i="2" s="1"/>
  <c r="C8" i="2"/>
  <c r="C6" i="2" s="1"/>
  <c r="C14" i="2" s="1"/>
  <c r="G8" i="2" l="1"/>
  <c r="G6" i="2"/>
  <c r="G14" i="2" s="1"/>
</calcChain>
</file>

<file path=xl/sharedStrings.xml><?xml version="1.0" encoding="utf-8"?>
<sst xmlns="http://schemas.openxmlformats.org/spreadsheetml/2006/main" count="171" uniqueCount="144">
  <si>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</si>
  <si>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</si>
  <si>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</si>
  <si>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</si>
  <si>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</si>
  <si>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</si>
  <si>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</si>
  <si>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</si>
  <si>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</si>
  <si>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</si>
  <si>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</si>
  <si>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</si>
  <si>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</si>
  <si>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</si>
  <si>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</si>
  <si>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</si>
  <si>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</si>
  <si>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</si>
  <si>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</si>
  <si>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</si>
  <si>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</si>
  <si>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</si>
  <si>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</si>
  <si>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</si>
  <si>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</si>
  <si>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</si>
  <si>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</si>
  <si>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</si>
  <si>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</si>
  <si>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</si>
  <si>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</si>
  <si>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</si>
  <si>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</si>
  <si>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</si>
  <si>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</si>
  <si>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</si>
  <si>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</si>
  <si>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</si>
  <si>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</si>
  <si>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</si>
  <si>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</si>
  <si>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</si>
  <si>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</si>
  <si>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</si>
  <si>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</si>
  <si>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</si>
  <si>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</si>
  <si>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</si>
  <si>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</si>
  <si>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</si>
  <si>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</si>
  <si>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</si>
  <si>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</si>
  <si>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 xml:space="preserve">Inne 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</si>
  <si>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</si>
  <si>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</si>
  <si>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</si>
  <si>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</si>
  <si>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</si>
  <si>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</si>
  <si>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</si>
  <si>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</si>
  <si>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</si>
  <si>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</si>
  <si>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</si>
  <si>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</si>
  <si>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</si>
  <si>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</si>
  <si>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</si>
  <si>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</si>
  <si>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</si>
  <si>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</si>
  <si>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</si>
  <si>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</si>
  <si>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</si>
  <si>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</si>
  <si>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</si>
  <si>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</si>
  <si>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</si>
  <si>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</si>
  <si>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</si>
  <si>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</si>
  <si>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</si>
  <si>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</si>
  <si>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</si>
  <si>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</si>
  <si>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</si>
  <si>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</si>
  <si>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</si>
  <si>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</si>
  <si>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</si>
  <si>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</si>
  <si>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</si>
  <si>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</si>
  <si>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</si>
  <si>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</si>
  <si>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</si>
  <si>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</si>
  <si>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</si>
  <si>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</si>
  <si>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</si>
  <si>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</si>
  <si>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</si>
  <si>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</si>
  <si>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</si>
  <si>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</si>
  <si>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</si>
  <si>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</si>
  <si>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</si>
  <si>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</si>
  <si>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</si>
  <si>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</si>
  <si>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</si>
  <si>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</si>
  <si>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</si>
  <si>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</si>
  <si>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</si>
  <si>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</si>
  <si>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</si>
  <si>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</si>
  <si>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</si>
  <si>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</si>
  <si>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</si>
  <si>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Tabela
1.15</t>
  </si>
  <si>
    <t>Tabela
1.7</t>
  </si>
  <si>
    <t>Tabela
1.1</t>
  </si>
  <si>
    <t>Ekwiwalent za urlop</t>
  </si>
  <si>
    <t>0,00</t>
  </si>
  <si>
    <t>Międzyszkolny Ośrodek Sportowy w Białymstoku</t>
  </si>
  <si>
    <t>pozaszkolne formy edukacji sportowej oraz zajęć sportowych i rekreacyjnych PKWiU 85.51Z</t>
  </si>
  <si>
    <t>ul. Zwycięstwa 28, 15-703 Białystok</t>
  </si>
  <si>
    <t>nie dotyczy</t>
  </si>
  <si>
    <t xml:space="preserve">• Rokiem obrotowym jest okres 12 miesięcy od 1 stycznia do 31 grudnia każdego roku obrotowego. Okresami sprawozdawczymi są poszczególne miesiące, kwartały, półrocza w roku obrotowym i koniec roku.
• Zakładowy plan kont ustala: wykaz kont księgi głównej, przyjęte zasady klasyfikacji zdarzeń, zasady prowadzenia kont pomocniczych oraz ich powiązania z kontami księgi głównej – Zarządzenie Dyrektora  nr 12/2016. Księgi rachunkowe prowadzone są przy zastosowaniu technik komputerowych, zbiory ksiąg rachunkowych podlegają ochronie.
• Środki trwałe oraz wartości niematerialne i prawne – w zależności od tego w jaki sposób zostały przyjęte wycenia się według: ceny nabycia lub ceny zakupu, wartości godziwej, w wysokości określonej w decyzji o przekazaniu w sposób nieodpłatny – lub w cenie rynkowej, w wartości ewidencyjnej określonej w PT. Na dzień bilansowy środki trwałe są wyceniane w wartości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10.000 zł. Przy ustalaniu stawek amortyzacyjnych (umorzeniowych) stosuje się stawki określone w przepisach o podatku dochodowym od osób prawnych. W jednostce przyjęta jest metoda liniowa dla wszystkich środków trwałych. Środki trwałe w budowie wycenia się na dzień bilansowy w wysokości kosztów pozostających w bezpośrednim związku z ich nabyciem.
• 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
</t>
  </si>
  <si>
    <t>brak</t>
  </si>
  <si>
    <t>dane wykazane w tabeli 1.7</t>
  </si>
  <si>
    <t>dane wykazane w tabeli 1.15</t>
  </si>
  <si>
    <t>dane wykazane w tabeli 1.1</t>
  </si>
  <si>
    <t>sprawozdanie za okres od 01.01.2024 do 31.12.2024</t>
  </si>
  <si>
    <t>dane wykazane w tabeli 1.8</t>
  </si>
  <si>
    <t>dane wykazane w tabeli 2.2</t>
  </si>
  <si>
    <t>rozliczenia bierne:  brak</t>
  </si>
  <si>
    <t xml:space="preserve">rozliczenia czynne:  2047,64                                                                                 </t>
  </si>
  <si>
    <t>URSZULA WORONOWICZ                                                         PAWEŁ ŁUCYK</t>
  </si>
  <si>
    <t xml:space="preserve">     /Główny księgowy/                                                              / Kierownik jednostki/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</si>
</sst>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rgb="FF2E20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Border="1" applyAlignment="1">
      <alignment horizontal="center" vertical="center" wrapText="1"/>
    </xf>
    <xf numFmtId="4" fontId="17" fillId="0" borderId="0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0" fontId="19" fillId="0" borderId="0" xfId="0" applyFont="1" applyAlignment="1"/>
    <xf numFmtId="0" fontId="0" fillId="0" borderId="4" xfId="0" applyBorder="1"/>
    <xf numFmtId="4" fontId="11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0" fillId="0" borderId="0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2"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79"/>
  <sheetViews>
    <sheetView tabSelected="1" topLeftCell="A61" workbookViewId="0">
      <selection activeCell="B78" sqref="B78"/>
    </sheetView>
  </sheetViews>
  <sheetFormatPr defaultRowHeight="15" x14ac:dyDescent="0.25"/>
  <cols>
    <col min="1" max="1" width="5.140625" style="19" customWidth="1"/>
    <col min="2" max="2" width="72.7109375" customWidth="1"/>
    <col min="3" max="3" width="0.5703125" hidden="1" customWidth="1"/>
    <col min="4" max="4" width="8.85546875" hidden="1" customWidth="1"/>
    <col min="255" max="255" width="5.140625" customWidth="1"/>
    <col min="256" max="256" width="70.7109375" customWidth="1"/>
    <col min="257" max="258" width="15.42578125" bestFit="1" customWidth="1"/>
    <col min="511" max="511" width="5.140625" customWidth="1"/>
    <col min="512" max="512" width="70.7109375" customWidth="1"/>
    <col min="513" max="514" width="15.42578125" bestFit="1" customWidth="1"/>
    <col min="767" max="767" width="5.140625" customWidth="1"/>
    <col min="768" max="768" width="70.7109375" customWidth="1"/>
    <col min="769" max="770" width="15.42578125" bestFit="1" customWidth="1"/>
    <col min="1023" max="1023" width="5.140625" customWidth="1"/>
    <col min="1024" max="1024" width="70.7109375" customWidth="1"/>
    <col min="1025" max="1026" width="15.42578125" bestFit="1" customWidth="1"/>
    <col min="1279" max="1279" width="5.140625" customWidth="1"/>
    <col min="1280" max="1280" width="70.7109375" customWidth="1"/>
    <col min="1281" max="1282" width="15.42578125" bestFit="1" customWidth="1"/>
    <col min="1535" max="1535" width="5.140625" customWidth="1"/>
    <col min="1536" max="1536" width="70.7109375" customWidth="1"/>
    <col min="1537" max="1538" width="15.42578125" bestFit="1" customWidth="1"/>
    <col min="1791" max="1791" width="5.140625" customWidth="1"/>
    <col min="1792" max="1792" width="70.7109375" customWidth="1"/>
    <col min="1793" max="1794" width="15.42578125" bestFit="1" customWidth="1"/>
    <col min="2047" max="2047" width="5.140625" customWidth="1"/>
    <col min="2048" max="2048" width="70.7109375" customWidth="1"/>
    <col min="2049" max="2050" width="15.42578125" bestFit="1" customWidth="1"/>
    <col min="2303" max="2303" width="5.140625" customWidth="1"/>
    <col min="2304" max="2304" width="70.7109375" customWidth="1"/>
    <col min="2305" max="2306" width="15.42578125" bestFit="1" customWidth="1"/>
    <col min="2559" max="2559" width="5.140625" customWidth="1"/>
    <col min="2560" max="2560" width="70.7109375" customWidth="1"/>
    <col min="2561" max="2562" width="15.42578125" bestFit="1" customWidth="1"/>
    <col min="2815" max="2815" width="5.140625" customWidth="1"/>
    <col min="2816" max="2816" width="70.7109375" customWidth="1"/>
    <col min="2817" max="2818" width="15.42578125" bestFit="1" customWidth="1"/>
    <col min="3071" max="3071" width="5.140625" customWidth="1"/>
    <col min="3072" max="3072" width="70.7109375" customWidth="1"/>
    <col min="3073" max="3074" width="15.42578125" bestFit="1" customWidth="1"/>
    <col min="3327" max="3327" width="5.140625" customWidth="1"/>
    <col min="3328" max="3328" width="70.7109375" customWidth="1"/>
    <col min="3329" max="3330" width="15.42578125" bestFit="1" customWidth="1"/>
    <col min="3583" max="3583" width="5.140625" customWidth="1"/>
    <col min="3584" max="3584" width="70.7109375" customWidth="1"/>
    <col min="3585" max="3586" width="15.42578125" bestFit="1" customWidth="1"/>
    <col min="3839" max="3839" width="5.140625" customWidth="1"/>
    <col min="3840" max="3840" width="70.7109375" customWidth="1"/>
    <col min="3841" max="3842" width="15.42578125" bestFit="1" customWidth="1"/>
    <col min="4095" max="4095" width="5.140625" customWidth="1"/>
    <col min="4096" max="4096" width="70.7109375" customWidth="1"/>
    <col min="4097" max="4098" width="15.42578125" bestFit="1" customWidth="1"/>
    <col min="4351" max="4351" width="5.140625" customWidth="1"/>
    <col min="4352" max="4352" width="70.7109375" customWidth="1"/>
    <col min="4353" max="4354" width="15.42578125" bestFit="1" customWidth="1"/>
    <col min="4607" max="4607" width="5.140625" customWidth="1"/>
    <col min="4608" max="4608" width="70.7109375" customWidth="1"/>
    <col min="4609" max="4610" width="15.42578125" bestFit="1" customWidth="1"/>
    <col min="4863" max="4863" width="5.140625" customWidth="1"/>
    <col min="4864" max="4864" width="70.7109375" customWidth="1"/>
    <col min="4865" max="4866" width="15.42578125" bestFit="1" customWidth="1"/>
    <col min="5119" max="5119" width="5.140625" customWidth="1"/>
    <col min="5120" max="5120" width="70.7109375" customWidth="1"/>
    <col min="5121" max="5122" width="15.42578125" bestFit="1" customWidth="1"/>
    <col min="5375" max="5375" width="5.140625" customWidth="1"/>
    <col min="5376" max="5376" width="70.7109375" customWidth="1"/>
    <col min="5377" max="5378" width="15.42578125" bestFit="1" customWidth="1"/>
    <col min="5631" max="5631" width="5.140625" customWidth="1"/>
    <col min="5632" max="5632" width="70.7109375" customWidth="1"/>
    <col min="5633" max="5634" width="15.42578125" bestFit="1" customWidth="1"/>
    <col min="5887" max="5887" width="5.140625" customWidth="1"/>
    <col min="5888" max="5888" width="70.7109375" customWidth="1"/>
    <col min="5889" max="5890" width="15.42578125" bestFit="1" customWidth="1"/>
    <col min="6143" max="6143" width="5.140625" customWidth="1"/>
    <col min="6144" max="6144" width="70.7109375" customWidth="1"/>
    <col min="6145" max="6146" width="15.42578125" bestFit="1" customWidth="1"/>
    <col min="6399" max="6399" width="5.140625" customWidth="1"/>
    <col min="6400" max="6400" width="70.7109375" customWidth="1"/>
    <col min="6401" max="6402" width="15.42578125" bestFit="1" customWidth="1"/>
    <col min="6655" max="6655" width="5.140625" customWidth="1"/>
    <col min="6656" max="6656" width="70.7109375" customWidth="1"/>
    <col min="6657" max="6658" width="15.42578125" bestFit="1" customWidth="1"/>
    <col min="6911" max="6911" width="5.140625" customWidth="1"/>
    <col min="6912" max="6912" width="70.7109375" customWidth="1"/>
    <col min="6913" max="6914" width="15.42578125" bestFit="1" customWidth="1"/>
    <col min="7167" max="7167" width="5.140625" customWidth="1"/>
    <col min="7168" max="7168" width="70.7109375" customWidth="1"/>
    <col min="7169" max="7170" width="15.42578125" bestFit="1" customWidth="1"/>
    <col min="7423" max="7423" width="5.140625" customWidth="1"/>
    <col min="7424" max="7424" width="70.7109375" customWidth="1"/>
    <col min="7425" max="7426" width="15.42578125" bestFit="1" customWidth="1"/>
    <col min="7679" max="7679" width="5.140625" customWidth="1"/>
    <col min="7680" max="7680" width="70.7109375" customWidth="1"/>
    <col min="7681" max="7682" width="15.42578125" bestFit="1" customWidth="1"/>
    <col min="7935" max="7935" width="5.140625" customWidth="1"/>
    <col min="7936" max="7936" width="70.7109375" customWidth="1"/>
    <col min="7937" max="7938" width="15.42578125" bestFit="1" customWidth="1"/>
    <col min="8191" max="8191" width="5.140625" customWidth="1"/>
    <col min="8192" max="8192" width="70.7109375" customWidth="1"/>
    <col min="8193" max="8194" width="15.42578125" bestFit="1" customWidth="1"/>
    <col min="8447" max="8447" width="5.140625" customWidth="1"/>
    <col min="8448" max="8448" width="70.7109375" customWidth="1"/>
    <col min="8449" max="8450" width="15.42578125" bestFit="1" customWidth="1"/>
    <col min="8703" max="8703" width="5.140625" customWidth="1"/>
    <col min="8704" max="8704" width="70.7109375" customWidth="1"/>
    <col min="8705" max="8706" width="15.42578125" bestFit="1" customWidth="1"/>
    <col min="8959" max="8959" width="5.140625" customWidth="1"/>
    <col min="8960" max="8960" width="70.7109375" customWidth="1"/>
    <col min="8961" max="8962" width="15.42578125" bestFit="1" customWidth="1"/>
    <col min="9215" max="9215" width="5.140625" customWidth="1"/>
    <col min="9216" max="9216" width="70.7109375" customWidth="1"/>
    <col min="9217" max="9218" width="15.42578125" bestFit="1" customWidth="1"/>
    <col min="9471" max="9471" width="5.140625" customWidth="1"/>
    <col min="9472" max="9472" width="70.7109375" customWidth="1"/>
    <col min="9473" max="9474" width="15.42578125" bestFit="1" customWidth="1"/>
    <col min="9727" max="9727" width="5.140625" customWidth="1"/>
    <col min="9728" max="9728" width="70.7109375" customWidth="1"/>
    <col min="9729" max="9730" width="15.42578125" bestFit="1" customWidth="1"/>
    <col min="9983" max="9983" width="5.140625" customWidth="1"/>
    <col min="9984" max="9984" width="70.7109375" customWidth="1"/>
    <col min="9985" max="9986" width="15.42578125" bestFit="1" customWidth="1"/>
    <col min="10239" max="10239" width="5.140625" customWidth="1"/>
    <col min="10240" max="10240" width="70.7109375" customWidth="1"/>
    <col min="10241" max="10242" width="15.42578125" bestFit="1" customWidth="1"/>
    <col min="10495" max="10495" width="5.140625" customWidth="1"/>
    <col min="10496" max="10496" width="70.7109375" customWidth="1"/>
    <col min="10497" max="10498" width="15.42578125" bestFit="1" customWidth="1"/>
    <col min="10751" max="10751" width="5.140625" customWidth="1"/>
    <col min="10752" max="10752" width="70.7109375" customWidth="1"/>
    <col min="10753" max="10754" width="15.42578125" bestFit="1" customWidth="1"/>
    <col min="11007" max="11007" width="5.140625" customWidth="1"/>
    <col min="11008" max="11008" width="70.7109375" customWidth="1"/>
    <col min="11009" max="11010" width="15.42578125" bestFit="1" customWidth="1"/>
    <col min="11263" max="11263" width="5.140625" customWidth="1"/>
    <col min="11264" max="11264" width="70.7109375" customWidth="1"/>
    <col min="11265" max="11266" width="15.42578125" bestFit="1" customWidth="1"/>
    <col min="11519" max="11519" width="5.140625" customWidth="1"/>
    <col min="11520" max="11520" width="70.7109375" customWidth="1"/>
    <col min="11521" max="11522" width="15.42578125" bestFit="1" customWidth="1"/>
    <col min="11775" max="11775" width="5.140625" customWidth="1"/>
    <col min="11776" max="11776" width="70.7109375" customWidth="1"/>
    <col min="11777" max="11778" width="15.42578125" bestFit="1" customWidth="1"/>
    <col min="12031" max="12031" width="5.140625" customWidth="1"/>
    <col min="12032" max="12032" width="70.7109375" customWidth="1"/>
    <col min="12033" max="12034" width="15.42578125" bestFit="1" customWidth="1"/>
    <col min="12287" max="12287" width="5.140625" customWidth="1"/>
    <col min="12288" max="12288" width="70.7109375" customWidth="1"/>
    <col min="12289" max="12290" width="15.42578125" bestFit="1" customWidth="1"/>
    <col min="12543" max="12543" width="5.140625" customWidth="1"/>
    <col min="12544" max="12544" width="70.7109375" customWidth="1"/>
    <col min="12545" max="12546" width="15.42578125" bestFit="1" customWidth="1"/>
    <col min="12799" max="12799" width="5.140625" customWidth="1"/>
    <col min="12800" max="12800" width="70.7109375" customWidth="1"/>
    <col min="12801" max="12802" width="15.42578125" bestFit="1" customWidth="1"/>
    <col min="13055" max="13055" width="5.140625" customWidth="1"/>
    <col min="13056" max="13056" width="70.7109375" customWidth="1"/>
    <col min="13057" max="13058" width="15.42578125" bestFit="1" customWidth="1"/>
    <col min="13311" max="13311" width="5.140625" customWidth="1"/>
    <col min="13312" max="13312" width="70.7109375" customWidth="1"/>
    <col min="13313" max="13314" width="15.42578125" bestFit="1" customWidth="1"/>
    <col min="13567" max="13567" width="5.140625" customWidth="1"/>
    <col min="13568" max="13568" width="70.7109375" customWidth="1"/>
    <col min="13569" max="13570" width="15.42578125" bestFit="1" customWidth="1"/>
    <col min="13823" max="13823" width="5.140625" customWidth="1"/>
    <col min="13824" max="13824" width="70.7109375" customWidth="1"/>
    <col min="13825" max="13826" width="15.42578125" bestFit="1" customWidth="1"/>
    <col min="14079" max="14079" width="5.140625" customWidth="1"/>
    <col min="14080" max="14080" width="70.7109375" customWidth="1"/>
    <col min="14081" max="14082" width="15.42578125" bestFit="1" customWidth="1"/>
    <col min="14335" max="14335" width="5.140625" customWidth="1"/>
    <col min="14336" max="14336" width="70.7109375" customWidth="1"/>
    <col min="14337" max="14338" width="15.42578125" bestFit="1" customWidth="1"/>
    <col min="14591" max="14591" width="5.140625" customWidth="1"/>
    <col min="14592" max="14592" width="70.7109375" customWidth="1"/>
    <col min="14593" max="14594" width="15.42578125" bestFit="1" customWidth="1"/>
    <col min="14847" max="14847" width="5.140625" customWidth="1"/>
    <col min="14848" max="14848" width="70.7109375" customWidth="1"/>
    <col min="14849" max="14850" width="15.42578125" bestFit="1" customWidth="1"/>
    <col min="15103" max="15103" width="5.140625" customWidth="1"/>
    <col min="15104" max="15104" width="70.7109375" customWidth="1"/>
    <col min="15105" max="15106" width="15.42578125" bestFit="1" customWidth="1"/>
    <col min="15359" max="15359" width="5.140625" customWidth="1"/>
    <col min="15360" max="15360" width="70.7109375" customWidth="1"/>
    <col min="15361" max="15362" width="15.42578125" bestFit="1" customWidth="1"/>
    <col min="15615" max="15615" width="5.140625" customWidth="1"/>
    <col min="15616" max="15616" width="70.7109375" customWidth="1"/>
    <col min="15617" max="15618" width="15.42578125" bestFit="1" customWidth="1"/>
    <col min="15871" max="15871" width="5.140625" customWidth="1"/>
    <col min="15872" max="15872" width="70.7109375" customWidth="1"/>
    <col min="15873" max="15874" width="15.42578125" bestFit="1" customWidth="1"/>
    <col min="16127" max="16127" width="5.140625" customWidth="1"/>
    <col min="16128" max="16128" width="70.7109375" customWidth="1"/>
    <col min="16129" max="16130" width="15.42578125" bestFit="1" customWidth="1"/>
  </cols>
  <sheetData>
    <row r="2" spans="1:4" x14ac:dyDescent="0.25">
      <c r="A2" s="53" t="s">
        <v>55</v>
      </c>
      <c r="B2" s="53"/>
    </row>
    <row r="4" spans="1:4" x14ac:dyDescent="0.25">
      <c r="A4" s="20" t="s">
        <v>56</v>
      </c>
      <c r="B4" s="21" t="s">
        <v>57</v>
      </c>
    </row>
    <row r="5" spans="1:4" ht="15.75" x14ac:dyDescent="0.25">
      <c r="A5" s="22" t="s">
        <v>58</v>
      </c>
      <c r="B5" s="23"/>
    </row>
    <row r="6" spans="1:4" x14ac:dyDescent="0.25">
      <c r="A6" s="22" t="s">
        <v>21</v>
      </c>
      <c r="B6" s="24" t="s">
        <v>59</v>
      </c>
    </row>
    <row r="7" spans="1:4" ht="15.75" x14ac:dyDescent="0.25">
      <c r="A7" s="25"/>
      <c r="B7" s="43" t="s">
        <v>128</v>
      </c>
      <c r="C7" s="45"/>
    </row>
    <row r="8" spans="1:4" x14ac:dyDescent="0.25">
      <c r="A8" s="22" t="s">
        <v>28</v>
      </c>
      <c r="B8" s="24" t="s">
        <v>60</v>
      </c>
    </row>
    <row r="9" spans="1:4" ht="15.75" x14ac:dyDescent="0.25">
      <c r="A9" s="25"/>
      <c r="B9" s="43" t="s">
        <v>130</v>
      </c>
    </row>
    <row r="10" spans="1:4" x14ac:dyDescent="0.25">
      <c r="A10" s="22" t="s">
        <v>61</v>
      </c>
      <c r="B10" s="24" t="s">
        <v>62</v>
      </c>
    </row>
    <row r="11" spans="1:4" ht="15.75" x14ac:dyDescent="0.25">
      <c r="A11" s="25"/>
      <c r="B11" s="43" t="s">
        <v>130</v>
      </c>
      <c r="C11" s="50"/>
      <c r="D11" s="46"/>
    </row>
    <row r="12" spans="1:4" x14ac:dyDescent="0.25">
      <c r="A12" s="22" t="s">
        <v>63</v>
      </c>
      <c r="B12" s="24" t="s">
        <v>64</v>
      </c>
      <c r="C12" s="50"/>
      <c r="D12" s="46"/>
    </row>
    <row r="13" spans="1:4" ht="28.5" customHeight="1" x14ac:dyDescent="0.25">
      <c r="A13" s="25"/>
      <c r="B13" s="44" t="s">
        <v>129</v>
      </c>
      <c r="C13" s="50"/>
      <c r="D13" s="46"/>
    </row>
    <row r="14" spans="1:4" x14ac:dyDescent="0.25">
      <c r="A14" s="22" t="s">
        <v>65</v>
      </c>
      <c r="B14" s="24" t="s">
        <v>66</v>
      </c>
      <c r="C14" s="50"/>
      <c r="D14" s="46"/>
    </row>
    <row r="15" spans="1:4" x14ac:dyDescent="0.25">
      <c r="A15" s="26"/>
      <c r="B15" s="49" t="s">
        <v>137</v>
      </c>
      <c r="C15" s="50"/>
      <c r="D15" s="46"/>
    </row>
    <row r="16" spans="1:4" x14ac:dyDescent="0.25">
      <c r="A16" s="22" t="s">
        <v>67</v>
      </c>
      <c r="B16" s="24" t="s">
        <v>68</v>
      </c>
      <c r="C16" s="50"/>
      <c r="D16" s="46"/>
    </row>
    <row r="17" spans="1:5" ht="15.75" x14ac:dyDescent="0.25">
      <c r="A17" s="25"/>
      <c r="B17" s="48" t="s">
        <v>131</v>
      </c>
      <c r="C17" s="50"/>
      <c r="D17" s="46"/>
    </row>
    <row r="18" spans="1:5" ht="25.5" x14ac:dyDescent="0.25">
      <c r="A18" s="22" t="s">
        <v>69</v>
      </c>
      <c r="B18" s="24" t="s">
        <v>70</v>
      </c>
      <c r="C18" s="50"/>
      <c r="D18" s="46"/>
    </row>
    <row r="19" spans="1:5" ht="409.5" customHeight="1" x14ac:dyDescent="0.25">
      <c r="A19" s="25"/>
      <c r="B19" s="55" t="s">
        <v>132</v>
      </c>
      <c r="C19" s="56"/>
      <c r="D19" s="56"/>
      <c r="E19" s="51"/>
    </row>
    <row r="20" spans="1:5" x14ac:dyDescent="0.25">
      <c r="A20" s="22" t="s">
        <v>71</v>
      </c>
      <c r="B20" s="24" t="s">
        <v>72</v>
      </c>
      <c r="C20" s="50"/>
      <c r="D20" s="46"/>
    </row>
    <row r="21" spans="1:5" ht="15.75" x14ac:dyDescent="0.25">
      <c r="A21" s="25"/>
      <c r="B21" s="47" t="s">
        <v>133</v>
      </c>
      <c r="C21" s="50"/>
      <c r="D21" s="46"/>
    </row>
    <row r="22" spans="1:5" x14ac:dyDescent="0.25">
      <c r="A22" s="20" t="s">
        <v>73</v>
      </c>
      <c r="B22" s="21" t="s">
        <v>74</v>
      </c>
      <c r="C22" s="50"/>
      <c r="D22" s="46"/>
    </row>
    <row r="23" spans="1:5" ht="15.75" x14ac:dyDescent="0.25">
      <c r="A23" s="22" t="s">
        <v>58</v>
      </c>
      <c r="B23" s="23"/>
      <c r="C23" s="50"/>
      <c r="D23" s="46"/>
    </row>
    <row r="24" spans="1:5" ht="51" x14ac:dyDescent="0.25">
      <c r="A24" s="54" t="s">
        <v>75</v>
      </c>
      <c r="B24" s="27" t="s">
        <v>76</v>
      </c>
      <c r="C24" s="50"/>
      <c r="D24" s="46"/>
    </row>
    <row r="25" spans="1:5" ht="25.5" x14ac:dyDescent="0.25">
      <c r="A25" s="54"/>
      <c r="B25" s="27" t="s">
        <v>77</v>
      </c>
    </row>
    <row r="26" spans="1:5" x14ac:dyDescent="0.25">
      <c r="A26" s="22"/>
      <c r="B26" s="47" t="s">
        <v>136</v>
      </c>
    </row>
    <row r="27" spans="1:5" ht="25.5" x14ac:dyDescent="0.25">
      <c r="A27" s="22" t="s">
        <v>78</v>
      </c>
      <c r="B27" s="24" t="s">
        <v>79</v>
      </c>
    </row>
    <row r="28" spans="1:5" ht="15.75" x14ac:dyDescent="0.25">
      <c r="A28" s="25"/>
      <c r="B28" s="47" t="s">
        <v>133</v>
      </c>
    </row>
    <row r="29" spans="1:5" ht="38.25" x14ac:dyDescent="0.25">
      <c r="A29" s="22" t="s">
        <v>80</v>
      </c>
      <c r="B29" s="24" t="s">
        <v>81</v>
      </c>
    </row>
    <row r="30" spans="1:5" ht="15.75" x14ac:dyDescent="0.25">
      <c r="A30" s="25"/>
      <c r="B30" s="47" t="s">
        <v>133</v>
      </c>
    </row>
    <row r="31" spans="1:5" x14ac:dyDescent="0.25">
      <c r="A31" s="22" t="s">
        <v>82</v>
      </c>
      <c r="B31" s="24" t="s">
        <v>83</v>
      </c>
    </row>
    <row r="32" spans="1:5" ht="15.75" x14ac:dyDescent="0.25">
      <c r="A32" s="25"/>
      <c r="B32" s="47" t="s">
        <v>133</v>
      </c>
    </row>
    <row r="33" spans="1:2" ht="38.25" x14ac:dyDescent="0.25">
      <c r="A33" s="22" t="s">
        <v>84</v>
      </c>
      <c r="B33" s="24" t="s">
        <v>85</v>
      </c>
    </row>
    <row r="34" spans="1:2" ht="15.75" x14ac:dyDescent="0.25">
      <c r="A34" s="30"/>
      <c r="B34" s="47" t="s">
        <v>133</v>
      </c>
    </row>
    <row r="35" spans="1:2" ht="25.5" x14ac:dyDescent="0.25">
      <c r="A35" s="22" t="s">
        <v>86</v>
      </c>
      <c r="B35" s="24" t="s">
        <v>87</v>
      </c>
    </row>
    <row r="36" spans="1:2" ht="15.75" x14ac:dyDescent="0.25">
      <c r="A36" s="25"/>
      <c r="B36" s="47" t="s">
        <v>133</v>
      </c>
    </row>
    <row r="37" spans="1:2" ht="51" x14ac:dyDescent="0.25">
      <c r="A37" s="22" t="s">
        <v>88</v>
      </c>
      <c r="B37" s="27" t="s">
        <v>89</v>
      </c>
    </row>
    <row r="38" spans="1:2" x14ac:dyDescent="0.25">
      <c r="A38" s="31"/>
      <c r="B38" s="47" t="s">
        <v>134</v>
      </c>
    </row>
    <row r="39" spans="1:2" ht="25.5" x14ac:dyDescent="0.25">
      <c r="A39" s="22" t="s">
        <v>90</v>
      </c>
      <c r="B39" s="24" t="s">
        <v>91</v>
      </c>
    </row>
    <row r="40" spans="1:2" ht="15.75" x14ac:dyDescent="0.25">
      <c r="A40" s="25"/>
      <c r="B40" s="47" t="s">
        <v>138</v>
      </c>
    </row>
    <row r="41" spans="1:2" ht="25.5" x14ac:dyDescent="0.25">
      <c r="A41" s="22" t="s">
        <v>92</v>
      </c>
      <c r="B41" s="27" t="s">
        <v>93</v>
      </c>
    </row>
    <row r="42" spans="1:2" x14ac:dyDescent="0.25">
      <c r="A42" s="22" t="s">
        <v>94</v>
      </c>
      <c r="B42" s="24" t="s">
        <v>95</v>
      </c>
    </row>
    <row r="43" spans="1:2" ht="15.75" x14ac:dyDescent="0.25">
      <c r="A43" s="25"/>
      <c r="B43" s="47" t="s">
        <v>133</v>
      </c>
    </row>
    <row r="44" spans="1:2" x14ac:dyDescent="0.25">
      <c r="A44" s="22" t="s">
        <v>96</v>
      </c>
      <c r="B44" s="24" t="s">
        <v>97</v>
      </c>
    </row>
    <row r="45" spans="1:2" ht="15.75" x14ac:dyDescent="0.25">
      <c r="A45" s="25"/>
      <c r="B45" s="47" t="s">
        <v>133</v>
      </c>
    </row>
    <row r="46" spans="1:2" x14ac:dyDescent="0.25">
      <c r="A46" s="22" t="s">
        <v>98</v>
      </c>
      <c r="B46" s="24" t="s">
        <v>99</v>
      </c>
    </row>
    <row r="47" spans="1:2" ht="15.75" x14ac:dyDescent="0.25">
      <c r="A47" s="25"/>
      <c r="B47" s="47" t="s">
        <v>133</v>
      </c>
    </row>
    <row r="48" spans="1:2" ht="51" x14ac:dyDescent="0.25">
      <c r="A48" s="22" t="s">
        <v>100</v>
      </c>
      <c r="B48" s="27" t="s">
        <v>101</v>
      </c>
    </row>
    <row r="49" spans="1:2" ht="15.75" x14ac:dyDescent="0.25">
      <c r="A49" s="25"/>
      <c r="B49" s="47" t="s">
        <v>133</v>
      </c>
    </row>
    <row r="50" spans="1:2" ht="25.5" x14ac:dyDescent="0.25">
      <c r="A50" s="22" t="s">
        <v>102</v>
      </c>
      <c r="B50" s="24" t="s">
        <v>103</v>
      </c>
    </row>
    <row r="51" spans="1:2" ht="15.75" x14ac:dyDescent="0.25">
      <c r="A51" s="25"/>
      <c r="B51" s="47" t="s">
        <v>133</v>
      </c>
    </row>
    <row r="52" spans="1:2" ht="51" x14ac:dyDescent="0.25">
      <c r="A52" s="22" t="s">
        <v>104</v>
      </c>
      <c r="B52" s="27" t="s">
        <v>105</v>
      </c>
    </row>
    <row r="53" spans="1:2" ht="15.75" x14ac:dyDescent="0.25">
      <c r="A53" s="25"/>
      <c r="B53" s="47" t="s">
        <v>133</v>
      </c>
    </row>
    <row r="54" spans="1:2" ht="38.25" x14ac:dyDescent="0.25">
      <c r="A54" s="22" t="s">
        <v>106</v>
      </c>
      <c r="B54" s="27" t="s">
        <v>107</v>
      </c>
    </row>
    <row r="55" spans="1:2" ht="15.75" customHeight="1" x14ac:dyDescent="0.25">
      <c r="A55" s="28"/>
      <c r="B55" s="32" t="s">
        <v>141</v>
      </c>
    </row>
    <row r="56" spans="1:2" ht="15.75" customHeight="1" x14ac:dyDescent="0.25">
      <c r="A56" s="30"/>
      <c r="B56" s="33" t="s">
        <v>140</v>
      </c>
    </row>
    <row r="57" spans="1:2" x14ac:dyDescent="0.25">
      <c r="A57" s="22" t="s">
        <v>108</v>
      </c>
      <c r="B57" s="24" t="s">
        <v>109</v>
      </c>
    </row>
    <row r="58" spans="1:2" ht="15.75" x14ac:dyDescent="0.25">
      <c r="A58" s="30"/>
      <c r="B58" s="47" t="s">
        <v>133</v>
      </c>
    </row>
    <row r="59" spans="1:2" x14ac:dyDescent="0.25">
      <c r="A59" s="22" t="s">
        <v>110</v>
      </c>
      <c r="B59" s="24" t="s">
        <v>111</v>
      </c>
    </row>
    <row r="60" spans="1:2" ht="15.75" x14ac:dyDescent="0.25">
      <c r="A60" s="30"/>
      <c r="B60" s="47" t="s">
        <v>135</v>
      </c>
    </row>
    <row r="61" spans="1:2" x14ac:dyDescent="0.25">
      <c r="A61" s="22" t="s">
        <v>112</v>
      </c>
      <c r="B61" s="24" t="s">
        <v>72</v>
      </c>
    </row>
    <row r="62" spans="1:2" ht="15.75" x14ac:dyDescent="0.25">
      <c r="A62" s="25"/>
      <c r="B62" s="29" t="s">
        <v>133</v>
      </c>
    </row>
    <row r="63" spans="1:2" ht="15.75" x14ac:dyDescent="0.25">
      <c r="A63" s="22" t="s">
        <v>65</v>
      </c>
      <c r="B63" s="23"/>
    </row>
    <row r="64" spans="1:2" x14ac:dyDescent="0.25">
      <c r="A64" s="22" t="s">
        <v>113</v>
      </c>
      <c r="B64" s="24" t="s">
        <v>114</v>
      </c>
    </row>
    <row r="65" spans="1:2" ht="15.75" x14ac:dyDescent="0.25">
      <c r="A65" s="25"/>
      <c r="B65" s="47" t="s">
        <v>133</v>
      </c>
    </row>
    <row r="66" spans="1:2" ht="25.5" x14ac:dyDescent="0.25">
      <c r="A66" s="22" t="s">
        <v>115</v>
      </c>
      <c r="B66" s="24" t="s">
        <v>116</v>
      </c>
    </row>
    <row r="67" spans="1:2" x14ac:dyDescent="0.25">
      <c r="A67" s="28"/>
      <c r="B67" s="47" t="s">
        <v>139</v>
      </c>
    </row>
    <row r="68" spans="1:2" ht="25.5" x14ac:dyDescent="0.25">
      <c r="A68" s="22" t="s">
        <v>117</v>
      </c>
      <c r="B68" s="24" t="s">
        <v>118</v>
      </c>
    </row>
    <row r="69" spans="1:2" ht="15.75" x14ac:dyDescent="0.25">
      <c r="A69" s="30"/>
      <c r="B69" s="47" t="s">
        <v>133</v>
      </c>
    </row>
    <row r="70" spans="1:2" ht="38.25" x14ac:dyDescent="0.25">
      <c r="A70" s="22" t="s">
        <v>119</v>
      </c>
      <c r="B70" s="27" t="s">
        <v>120</v>
      </c>
    </row>
    <row r="71" spans="1:2" ht="15.75" x14ac:dyDescent="0.25">
      <c r="A71" s="25"/>
      <c r="B71" s="47" t="s">
        <v>133</v>
      </c>
    </row>
    <row r="72" spans="1:2" x14ac:dyDescent="0.25">
      <c r="A72" s="22" t="s">
        <v>121</v>
      </c>
      <c r="B72" s="24" t="s">
        <v>72</v>
      </c>
    </row>
    <row r="73" spans="1:2" ht="15.75" x14ac:dyDescent="0.25">
      <c r="A73" s="25"/>
      <c r="B73" s="47" t="s">
        <v>133</v>
      </c>
    </row>
    <row r="74" spans="1:2" ht="25.5" x14ac:dyDescent="0.25">
      <c r="A74" s="22" t="s">
        <v>67</v>
      </c>
      <c r="B74" s="24" t="s">
        <v>122</v>
      </c>
    </row>
    <row r="75" spans="1:2" ht="15.75" x14ac:dyDescent="0.25">
      <c r="A75" s="36"/>
      <c r="B75" s="37"/>
    </row>
    <row r="76" spans="1:2" ht="15" customHeight="1" x14ac:dyDescent="0.25"/>
    <row r="77" spans="1:2" s="35" customFormat="1" x14ac:dyDescent="0.25">
      <c r="A77" s="19"/>
      <c r="B77" t="s">
        <v>142</v>
      </c>
    </row>
    <row r="78" spans="1:2" s="35" customFormat="1" x14ac:dyDescent="0.25">
      <c r="A78" s="52"/>
      <c r="B78" s="2" t="s">
        <v>143</v>
      </c>
    </row>
    <row r="79" spans="1:2" s="35" customFormat="1" x14ac:dyDescent="0.25">
      <c r="A79" s="34"/>
    </row>
  </sheetData>
  <mergeCells count="3">
    <mergeCell ref="A2:B2"/>
    <mergeCell ref="A24:A25"/>
    <mergeCell ref="B19:D19"/>
  </mergeCells>
  <conditionalFormatting sqref="B19">
    <cfRule type="expression" dxfId="1" priority="2">
      <formula>F19=TRUE</formula>
    </cfRule>
  </conditionalFormatting>
  <conditionalFormatting sqref="B19:C19">
    <cfRule type="expression" dxfId="0" priority="1">
      <formula>E19=TRUE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5"/>
  <sheetViews>
    <sheetView workbookViewId="0">
      <selection activeCell="F21" sqref="F21"/>
    </sheetView>
  </sheetViews>
  <sheetFormatPr defaultRowHeight="12" x14ac:dyDescent="0.2"/>
  <cols>
    <col min="1" max="1" width="6.140625" style="2" customWidth="1"/>
    <col min="2" max="2" width="43.42578125" style="2" customWidth="1"/>
    <col min="3" max="6" width="12.7109375" style="2" customWidth="1"/>
    <col min="7" max="16384" width="9.140625" style="2"/>
  </cols>
  <sheetData>
    <row r="3" spans="1:6" ht="53.25" customHeight="1" x14ac:dyDescent="0.2">
      <c r="A3" s="42" t="s">
        <v>125</v>
      </c>
      <c r="B3" s="57" t="s">
        <v>49</v>
      </c>
      <c r="C3" s="57"/>
      <c r="D3" s="57"/>
      <c r="E3" s="57"/>
      <c r="F3" s="57"/>
    </row>
    <row r="4" spans="1:6" ht="20.100000000000001" customHeight="1" x14ac:dyDescent="0.2">
      <c r="A4" s="15" t="s">
        <v>19</v>
      </c>
      <c r="B4" s="15" t="s">
        <v>4</v>
      </c>
      <c r="C4" s="15" t="s">
        <v>0</v>
      </c>
      <c r="D4" s="15" t="s">
        <v>1</v>
      </c>
      <c r="E4" s="15" t="s">
        <v>2</v>
      </c>
      <c r="F4" s="15" t="s">
        <v>3</v>
      </c>
    </row>
    <row r="5" spans="1:6" ht="20.100000000000001" customHeight="1" x14ac:dyDescent="0.2">
      <c r="A5" s="16" t="s">
        <v>5</v>
      </c>
      <c r="B5" s="5" t="s">
        <v>6</v>
      </c>
      <c r="C5" s="8">
        <v>6164885.7300000004</v>
      </c>
      <c r="D5" s="8">
        <v>0</v>
      </c>
      <c r="E5" s="8">
        <v>0</v>
      </c>
      <c r="F5" s="8">
        <f>C5+D5-E5</f>
        <v>6164885.7300000004</v>
      </c>
    </row>
    <row r="6" spans="1:6" ht="20.100000000000001" customHeight="1" x14ac:dyDescent="0.2">
      <c r="A6" s="16" t="s">
        <v>7</v>
      </c>
      <c r="B6" s="5" t="s">
        <v>8</v>
      </c>
      <c r="C6" s="8">
        <v>407030.98</v>
      </c>
      <c r="D6" s="8">
        <v>49342.94</v>
      </c>
      <c r="E6" s="8">
        <v>19721.419999999998</v>
      </c>
      <c r="F6" s="8">
        <f t="shared" ref="F6:F10" si="0">C6+D6-E6</f>
        <v>436652.5</v>
      </c>
    </row>
    <row r="7" spans="1:6" ht="20.100000000000001" customHeight="1" x14ac:dyDescent="0.2">
      <c r="A7" s="16" t="s">
        <v>9</v>
      </c>
      <c r="B7" s="5" t="s">
        <v>10</v>
      </c>
      <c r="C7" s="8">
        <v>0</v>
      </c>
      <c r="D7" s="8">
        <v>0</v>
      </c>
      <c r="E7" s="8">
        <v>0</v>
      </c>
      <c r="F7" s="8">
        <f t="shared" si="0"/>
        <v>0</v>
      </c>
    </row>
    <row r="8" spans="1:6" ht="20.100000000000001" customHeight="1" x14ac:dyDescent="0.2">
      <c r="A8" s="16" t="s">
        <v>11</v>
      </c>
      <c r="B8" s="5" t="s">
        <v>12</v>
      </c>
      <c r="C8" s="8">
        <v>0</v>
      </c>
      <c r="D8" s="8">
        <v>0</v>
      </c>
      <c r="E8" s="8">
        <v>0</v>
      </c>
      <c r="F8" s="8">
        <f t="shared" si="0"/>
        <v>0</v>
      </c>
    </row>
    <row r="9" spans="1:6" ht="20.100000000000001" customHeight="1" x14ac:dyDescent="0.2">
      <c r="A9" s="16" t="s">
        <v>13</v>
      </c>
      <c r="B9" s="5" t="s">
        <v>14</v>
      </c>
      <c r="C9" s="8">
        <v>10000</v>
      </c>
      <c r="D9" s="8">
        <v>0</v>
      </c>
      <c r="E9" s="8">
        <v>0</v>
      </c>
      <c r="F9" s="8">
        <f t="shared" si="0"/>
        <v>10000</v>
      </c>
    </row>
    <row r="10" spans="1:6" ht="20.100000000000001" customHeight="1" x14ac:dyDescent="0.2">
      <c r="A10" s="16" t="s">
        <v>47</v>
      </c>
      <c r="B10" s="5" t="s">
        <v>48</v>
      </c>
      <c r="C10" s="8">
        <v>0</v>
      </c>
      <c r="D10" s="8">
        <v>0</v>
      </c>
      <c r="E10" s="8">
        <v>0</v>
      </c>
      <c r="F10" s="8">
        <f t="shared" si="0"/>
        <v>0</v>
      </c>
    </row>
    <row r="11" spans="1:6" ht="26.25" customHeight="1" x14ac:dyDescent="0.2">
      <c r="A11" s="16" t="s">
        <v>15</v>
      </c>
      <c r="B11" s="9" t="s">
        <v>16</v>
      </c>
      <c r="C11" s="8">
        <v>2665685.17</v>
      </c>
      <c r="D11" s="8">
        <v>164823.72</v>
      </c>
      <c r="E11" s="8">
        <v>0</v>
      </c>
      <c r="F11" s="8">
        <f>C11+D11-E11</f>
        <v>2830508.89</v>
      </c>
    </row>
    <row r="12" spans="1:6" ht="26.25" customHeight="1" x14ac:dyDescent="0.2">
      <c r="A12" s="16" t="s">
        <v>17</v>
      </c>
      <c r="B12" s="9" t="s">
        <v>18</v>
      </c>
      <c r="C12" s="8">
        <v>417030.98</v>
      </c>
      <c r="D12" s="8">
        <v>49342.94</v>
      </c>
      <c r="E12" s="8">
        <v>19721.419999999998</v>
      </c>
      <c r="F12" s="8">
        <f>C12+D12-E12</f>
        <v>446652.5</v>
      </c>
    </row>
    <row r="13" spans="1:6" x14ac:dyDescent="0.2">
      <c r="A13" s="17"/>
    </row>
    <row r="14" spans="1:6" x14ac:dyDescent="0.2">
      <c r="A14" s="17"/>
    </row>
    <row r="15" spans="1:6" x14ac:dyDescent="0.2">
      <c r="A15" s="1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14"/>
  <sheetViews>
    <sheetView workbookViewId="0">
      <selection activeCell="K12" sqref="K12"/>
    </sheetView>
  </sheetViews>
  <sheetFormatPr defaultRowHeight="12" x14ac:dyDescent="0.2"/>
  <cols>
    <col min="1" max="1" width="5.7109375" style="3" customWidth="1"/>
    <col min="2" max="2" width="55.7109375" style="2" customWidth="1"/>
    <col min="3" max="3" width="15.28515625" style="2" customWidth="1"/>
    <col min="4" max="6" width="11.7109375" style="2" customWidth="1"/>
    <col min="7" max="7" width="15.28515625" style="2" customWidth="1"/>
    <col min="8" max="16384" width="9.140625" style="2"/>
  </cols>
  <sheetData>
    <row r="3" spans="1:7" ht="33" customHeight="1" x14ac:dyDescent="0.2">
      <c r="A3" s="42" t="s">
        <v>124</v>
      </c>
      <c r="B3" s="57" t="s">
        <v>50</v>
      </c>
      <c r="C3" s="57"/>
      <c r="D3" s="57"/>
      <c r="E3" s="57"/>
      <c r="F3" s="57"/>
      <c r="G3" s="57"/>
    </row>
    <row r="4" spans="1:7" x14ac:dyDescent="0.2">
      <c r="A4" s="61" t="s">
        <v>127</v>
      </c>
      <c r="B4" s="62" t="s">
        <v>39</v>
      </c>
      <c r="C4" s="60" t="s">
        <v>36</v>
      </c>
      <c r="D4" s="59" t="s">
        <v>35</v>
      </c>
      <c r="E4" s="59"/>
      <c r="F4" s="59"/>
      <c r="G4" s="60" t="s">
        <v>37</v>
      </c>
    </row>
    <row r="5" spans="1:7" x14ac:dyDescent="0.2">
      <c r="A5" s="61"/>
      <c r="B5" s="62"/>
      <c r="C5" s="60"/>
      <c r="D5" s="7" t="s">
        <v>1</v>
      </c>
      <c r="E5" s="7" t="s">
        <v>33</v>
      </c>
      <c r="F5" s="7" t="s">
        <v>34</v>
      </c>
      <c r="G5" s="60"/>
    </row>
    <row r="6" spans="1:7" s="10" customFormat="1" ht="20.100000000000001" customHeight="1" x14ac:dyDescent="0.25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25">
      <c r="A7" s="4" t="s">
        <v>21</v>
      </c>
      <c r="B7" s="5" t="s">
        <v>22</v>
      </c>
      <c r="C7" s="8">
        <v>0</v>
      </c>
      <c r="D7" s="8">
        <v>0</v>
      </c>
      <c r="E7" s="8">
        <v>0</v>
      </c>
      <c r="F7" s="8">
        <v>0</v>
      </c>
      <c r="G7" s="8">
        <f>SUM(C7+D7-E7-F7)</f>
        <v>0</v>
      </c>
    </row>
    <row r="8" spans="1:7" s="10" customFormat="1" ht="20.100000000000001" customHeight="1" x14ac:dyDescent="0.25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v>0</v>
      </c>
      <c r="G8" s="8">
        <f t="shared" si="1"/>
        <v>0</v>
      </c>
    </row>
    <row r="9" spans="1:7" s="10" customFormat="1" ht="20.100000000000001" customHeight="1" x14ac:dyDescent="0.25">
      <c r="A9" s="4" t="s">
        <v>29</v>
      </c>
      <c r="B9" s="5" t="s">
        <v>24</v>
      </c>
      <c r="C9" s="8">
        <v>0</v>
      </c>
      <c r="D9" s="8">
        <v>0</v>
      </c>
      <c r="E9" s="8">
        <v>0</v>
      </c>
      <c r="F9" s="8">
        <v>0</v>
      </c>
      <c r="G9" s="8">
        <f>SUM(C9+D9-E9-F9)</f>
        <v>0</v>
      </c>
    </row>
    <row r="10" spans="1:7" s="10" customFormat="1" ht="20.100000000000001" customHeight="1" x14ac:dyDescent="0.25">
      <c r="A10" s="4" t="s">
        <v>30</v>
      </c>
      <c r="B10" s="5" t="s">
        <v>25</v>
      </c>
      <c r="C10" s="8">
        <v>0</v>
      </c>
      <c r="D10" s="8">
        <v>0</v>
      </c>
      <c r="E10" s="8">
        <v>0</v>
      </c>
      <c r="F10" s="8">
        <v>0</v>
      </c>
      <c r="G10" s="8">
        <f t="shared" ref="G10:G13" si="2">SUM(C10+D10-E10-F10)</f>
        <v>0</v>
      </c>
    </row>
    <row r="11" spans="1:7" s="10" customFormat="1" ht="20.100000000000001" customHeight="1" x14ac:dyDescent="0.25">
      <c r="A11" s="4" t="s">
        <v>31</v>
      </c>
      <c r="B11" s="5" t="s">
        <v>26</v>
      </c>
      <c r="C11" s="8">
        <v>0</v>
      </c>
      <c r="D11" s="8">
        <v>0</v>
      </c>
      <c r="E11" s="8">
        <v>0</v>
      </c>
      <c r="F11" s="8">
        <v>0</v>
      </c>
      <c r="G11" s="8">
        <f t="shared" si="2"/>
        <v>0</v>
      </c>
    </row>
    <row r="12" spans="1:7" s="10" customFormat="1" ht="20.100000000000001" customHeight="1" x14ac:dyDescent="0.25">
      <c r="A12" s="4" t="s">
        <v>32</v>
      </c>
      <c r="B12" s="5" t="s">
        <v>27</v>
      </c>
      <c r="C12" s="8">
        <v>0</v>
      </c>
      <c r="D12" s="8">
        <v>0</v>
      </c>
      <c r="E12" s="8">
        <v>0</v>
      </c>
      <c r="F12" s="8">
        <v>0</v>
      </c>
      <c r="G12" s="8">
        <f t="shared" si="2"/>
        <v>0</v>
      </c>
    </row>
    <row r="13" spans="1:7" s="10" customFormat="1" ht="28.5" customHeight="1" x14ac:dyDescent="0.25">
      <c r="A13" s="4" t="s">
        <v>41</v>
      </c>
      <c r="B13" s="9" t="s">
        <v>42</v>
      </c>
      <c r="C13" s="8">
        <v>0</v>
      </c>
      <c r="D13" s="8">
        <v>0</v>
      </c>
      <c r="E13" s="8">
        <v>0</v>
      </c>
      <c r="F13" s="8">
        <v>0</v>
      </c>
      <c r="G13" s="8">
        <f t="shared" si="2"/>
        <v>0</v>
      </c>
    </row>
    <row r="14" spans="1:7" s="10" customFormat="1" ht="20.100000000000001" customHeight="1" x14ac:dyDescent="0.25">
      <c r="A14" s="58" t="s">
        <v>40</v>
      </c>
      <c r="B14" s="58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1"/>
  <sheetViews>
    <sheetView workbookViewId="0">
      <selection activeCell="G13" sqref="G13"/>
    </sheetView>
  </sheetViews>
  <sheetFormatPr defaultRowHeight="12.75" x14ac:dyDescent="0.2"/>
  <cols>
    <col min="1" max="1" width="7.28515625" style="6" customWidth="1"/>
    <col min="2" max="2" width="55.7109375" style="1" customWidth="1"/>
    <col min="3" max="3" width="15.28515625" style="1" customWidth="1"/>
    <col min="4" max="16384" width="9.140625" style="1"/>
  </cols>
  <sheetData>
    <row r="3" spans="1:3" ht="31.5" customHeight="1" x14ac:dyDescent="0.2">
      <c r="A3" s="41" t="s">
        <v>123</v>
      </c>
      <c r="B3" s="64" t="s">
        <v>54</v>
      </c>
      <c r="C3" s="64"/>
    </row>
    <row r="4" spans="1:3" ht="20.100000000000001" customHeight="1" x14ac:dyDescent="0.2">
      <c r="A4" s="40" t="s">
        <v>38</v>
      </c>
      <c r="B4" s="40" t="s">
        <v>43</v>
      </c>
      <c r="C4" s="40" t="s">
        <v>44</v>
      </c>
    </row>
    <row r="5" spans="1:3" ht="20.100000000000001" customHeight="1" x14ac:dyDescent="0.2">
      <c r="A5" s="12">
        <v>1</v>
      </c>
      <c r="B5" s="18" t="s">
        <v>51</v>
      </c>
      <c r="C5" s="38">
        <v>3350696.43</v>
      </c>
    </row>
    <row r="6" spans="1:3" ht="20.100000000000001" customHeight="1" x14ac:dyDescent="0.2">
      <c r="A6" s="12">
        <v>2</v>
      </c>
      <c r="B6" s="18" t="s">
        <v>52</v>
      </c>
      <c r="C6" s="38">
        <v>178413.88</v>
      </c>
    </row>
    <row r="7" spans="1:3" s="14" customFormat="1" ht="20.100000000000001" customHeight="1" x14ac:dyDescent="0.25">
      <c r="A7" s="12">
        <v>3</v>
      </c>
      <c r="B7" s="13" t="s">
        <v>45</v>
      </c>
      <c r="C7" s="38">
        <v>61920</v>
      </c>
    </row>
    <row r="8" spans="1:3" s="14" customFormat="1" ht="20.100000000000001" customHeight="1" x14ac:dyDescent="0.25">
      <c r="A8" s="12">
        <v>4</v>
      </c>
      <c r="B8" s="13" t="s">
        <v>46</v>
      </c>
      <c r="C8" s="38">
        <v>77074.8</v>
      </c>
    </row>
    <row r="9" spans="1:3" s="14" customFormat="1" ht="20.100000000000001" customHeight="1" x14ac:dyDescent="0.25">
      <c r="A9" s="12">
        <v>5</v>
      </c>
      <c r="B9" s="13" t="s">
        <v>126</v>
      </c>
      <c r="C9" s="38">
        <v>16977.919999999998</v>
      </c>
    </row>
    <row r="10" spans="1:3" s="14" customFormat="1" ht="20.100000000000001" customHeight="1" x14ac:dyDescent="0.25">
      <c r="A10" s="12">
        <v>6</v>
      </c>
      <c r="B10" s="13" t="s">
        <v>53</v>
      </c>
      <c r="C10" s="38">
        <v>185532.15</v>
      </c>
    </row>
    <row r="11" spans="1:3" s="14" customFormat="1" ht="20.100000000000001" customHeight="1" x14ac:dyDescent="0.25">
      <c r="A11" s="63" t="s">
        <v>40</v>
      </c>
      <c r="B11" s="63"/>
      <c r="C11" s="39">
        <f>SUM(C5:C10)</f>
        <v>3870615.1799999997</v>
      </c>
    </row>
  </sheetData>
  <mergeCells count="2">
    <mergeCell ref="A11:B11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informacja dodatkowa</vt:lpstr>
      <vt:lpstr>Tabela 1.1</vt:lpstr>
      <vt:lpstr>Tabela 1.7</vt:lpstr>
      <vt:lpstr>Tabela 1.15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ksiegowosc</cp:lastModifiedBy>
  <cp:lastPrinted>2025-03-26T11:50:21Z</cp:lastPrinted>
  <dcterms:created xsi:type="dcterms:W3CDTF">2021-02-15T14:17:29Z</dcterms:created>
  <dcterms:modified xsi:type="dcterms:W3CDTF">2025-04-23T06:52:05Z</dcterms:modified>
</cp:coreProperties>
</file>